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carwic\Documents\Cory's Items\"/>
    </mc:Choice>
  </mc:AlternateContent>
  <xr:revisionPtr revIDLastSave="0" documentId="8_{5CA12D6E-E523-4C47-9585-4DA652DFB800}" xr6:coauthVersionLast="47" xr6:coauthVersionMax="47" xr10:uidLastSave="{00000000-0000-0000-0000-000000000000}"/>
  <bookViews>
    <workbookView xWindow="28680" yWindow="-120" windowWidth="29040" windowHeight="15720" xr2:uid="{77532B96-4E0C-40C1-827E-B399A3CF40E6}"/>
  </bookViews>
  <sheets>
    <sheet name="Web Copy" sheetId="1" r:id="rId1"/>
  </sheets>
  <definedNames>
    <definedName name="_xlnm.Print_Area" localSheetId="0">'Web Copy'!$A$1:$G$695</definedName>
    <definedName name="_xlnm.Print_Titles" localSheetId="0">'Web Copy'!$26:$26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1" l="1"/>
  <c r="G685" i="1" s="1"/>
  <c r="G691" i="1" s="1"/>
  <c r="G47" i="1"/>
  <c r="G63" i="1"/>
  <c r="G75" i="1"/>
  <c r="G80" i="1"/>
  <c r="G98" i="1"/>
  <c r="G111" i="1"/>
  <c r="G119" i="1"/>
  <c r="G133" i="1"/>
  <c r="G141" i="1"/>
  <c r="G153" i="1"/>
  <c r="G167" i="1"/>
  <c r="G183" i="1"/>
  <c r="G191" i="1"/>
  <c r="G200" i="1"/>
  <c r="G213" i="1"/>
  <c r="G224" i="1"/>
  <c r="G240" i="1"/>
  <c r="G252" i="1"/>
  <c r="G266" i="1"/>
  <c r="G275" i="1"/>
  <c r="G282" i="1"/>
  <c r="G292" i="1"/>
  <c r="G306" i="1"/>
  <c r="G316" i="1"/>
  <c r="G322" i="1"/>
  <c r="G332" i="1"/>
  <c r="G339" i="1"/>
  <c r="G357" i="1"/>
  <c r="G366" i="1"/>
  <c r="G378" i="1"/>
  <c r="G387" i="1"/>
  <c r="G392" i="1"/>
  <c r="G408" i="1"/>
  <c r="G413" i="1"/>
  <c r="G426" i="1"/>
  <c r="G432" i="1"/>
  <c r="G446" i="1"/>
  <c r="G456" i="1"/>
  <c r="G463" i="1"/>
  <c r="G475" i="1"/>
  <c r="G491" i="1"/>
  <c r="G498" i="1"/>
  <c r="G508" i="1"/>
  <c r="G519" i="1"/>
  <c r="G537" i="1"/>
  <c r="G542" i="1"/>
  <c r="G563" i="1"/>
  <c r="G570" i="1"/>
  <c r="G585" i="1"/>
  <c r="G599" i="1"/>
  <c r="G612" i="1"/>
  <c r="G620" i="1"/>
  <c r="G638" i="1"/>
  <c r="G652" i="1"/>
  <c r="G661" i="1"/>
  <c r="G683" i="1"/>
</calcChain>
</file>

<file path=xl/sharedStrings.xml><?xml version="1.0" encoding="utf-8"?>
<sst xmlns="http://schemas.openxmlformats.org/spreadsheetml/2006/main" count="1282" uniqueCount="1039">
  <si>
    <t>It is the policy of the Missouri Department of Elementary and Secondary Education not to discriminate on the basis of race, color, religion, sex, sexual orientation, national origin, age, veteran status, mental or physical disability, or any other basis prohibited by statute in its programs or employment practices as required by Title VI and VII of the Civil Rights Act of 1964, Title IX of the Education Amendments of 1972, Section 504 of the Rehabilitation Act of 1973, the Age Discrimination Act of 1975 and Title II of the Americans with Disabilities Act of 1990, and the Americans with Disabilities Act of 2008 (ADAAA), the Genetic Information Non-Discrimination Act (GINA), or USDA Title VI.
Direct inquiries related to department employment practices to the Jefferson State Office Building, Human Resources Director, 205 Jefferson Street, Jefferson City, Missouri 65102-0480; telephone number 573-751-9619.  Inquiries related to department programs and to the location of services, activities, and facilities that are accessible by persons with disabilities may be directed to the Jefferson State Office Building, Director of Civil Rights Compliance and MOA Coordinator (Title VI/Title VII/Title IX/504/ADA/ADAAA/Age Act/GINA/USDA Title VI), 7th Floor, 205 Jefferson Street, P.O. Box 480, Jefferson City, MO 65102-0480; telephone number 573-522-1775 or TTY 800-735-2966; fax number573-522-4883; email civilrights@dese.mo.gov
Anyone attending a meeting of the State Board of Education who requires auxiliary aids or services should request such services by contacting the Executive Assistant to the State Board of Education, Jefferson State Office Building, 205 Jefferson Street, Jefferson City, MO 65102-0480; telephone 573-751-4446 or TTY: 800-735-2966.
Inquiries or concerns regarding civil rights compliance by school districts or charter schools should be directed to the local school district or charter school Title IX/non-discrimination coordinator.  Inquiries and complaints may also be directed to the Office for Civil Rights, Kansas City Office, U.S. Department of Education, One Petticoat Lane, 1010 Walnut Street, 3rd floor, Suite 320, Kansas City, MO 64106; telephone: 816-268-0550; TDD: 877-521-2172.</t>
  </si>
  <si>
    <t>*LEA has waiver for minimum requirement.</t>
  </si>
  <si>
    <t>TOTAL SECONDARY ALLOCATION</t>
  </si>
  <si>
    <t>EMINENCE R-I</t>
  </si>
  <si>
    <t>101107</t>
  </si>
  <si>
    <t>SCHOOLS THAT CHOSE TO NOT ACCESS FUNDS</t>
  </si>
  <si>
    <t>TOTAL CONSORTIUM ALLOCATION</t>
  </si>
  <si>
    <t xml:space="preserve">Seymour R-II  </t>
  </si>
  <si>
    <t>112103</t>
  </si>
  <si>
    <t xml:space="preserve">Marshfield R-I  </t>
  </si>
  <si>
    <t>112102</t>
  </si>
  <si>
    <t xml:space="preserve">Fordland R-III  </t>
  </si>
  <si>
    <t>112101</t>
  </si>
  <si>
    <t xml:space="preserve">Pleasant Hope R-VI  </t>
  </si>
  <si>
    <t>084006</t>
  </si>
  <si>
    <t xml:space="preserve">Marion C. Early R-V  </t>
  </si>
  <si>
    <t>084005</t>
  </si>
  <si>
    <t xml:space="preserve">Bolivar R-I  </t>
  </si>
  <si>
    <t>084001</t>
  </si>
  <si>
    <t xml:space="preserve">Fair Grove R-X  </t>
  </si>
  <si>
    <t>039142</t>
  </si>
  <si>
    <t xml:space="preserve">Springfield R-XII  </t>
  </si>
  <si>
    <t>039141</t>
  </si>
  <si>
    <t xml:space="preserve">Logan-Rogersville R-VIII  </t>
  </si>
  <si>
    <t>039139</t>
  </si>
  <si>
    <t xml:space="preserve">Strafford R-VI  </t>
  </si>
  <si>
    <t>039137</t>
  </si>
  <si>
    <t xml:space="preserve">Walnut Grove R-V  </t>
  </si>
  <si>
    <t>039136</t>
  </si>
  <si>
    <t xml:space="preserve">Ash Grove R-IV  </t>
  </si>
  <si>
    <t>039135</t>
  </si>
  <si>
    <t xml:space="preserve">Republic R-III  </t>
  </si>
  <si>
    <t>039134</t>
  </si>
  <si>
    <t xml:space="preserve">Willard R-II  </t>
  </si>
  <si>
    <t>039133</t>
  </si>
  <si>
    <t xml:space="preserve">Everton R-III  </t>
  </si>
  <si>
    <t>029003</t>
  </si>
  <si>
    <t xml:space="preserve">Clever R-V  </t>
  </si>
  <si>
    <t>022092</t>
  </si>
  <si>
    <t xml:space="preserve">Sparta R-III  </t>
  </si>
  <si>
    <t>022090</t>
  </si>
  <si>
    <t>Nixa Public Schools</t>
  </si>
  <si>
    <t>022089</t>
  </si>
  <si>
    <t>Ozarks Technical Community College</t>
  </si>
  <si>
    <t>640121</t>
  </si>
  <si>
    <t>DA4LJYTWYH16</t>
  </si>
  <si>
    <t xml:space="preserve">Neosho R-V  </t>
  </si>
  <si>
    <t>073108</t>
  </si>
  <si>
    <t xml:space="preserve">Seneca R-VII  </t>
  </si>
  <si>
    <t>073106</t>
  </si>
  <si>
    <t xml:space="preserve">Diamond R-IV  </t>
  </si>
  <si>
    <t>073102</t>
  </si>
  <si>
    <t xml:space="preserve">East Newton Co. R-VI  </t>
  </si>
  <si>
    <t>073099</t>
  </si>
  <si>
    <t xml:space="preserve">McDonald Co. R-I  </t>
  </si>
  <si>
    <t>060077</t>
  </si>
  <si>
    <t>Crowder College</t>
  </si>
  <si>
    <t>166166</t>
  </si>
  <si>
    <t>GYVVL4GT18L3</t>
  </si>
  <si>
    <t xml:space="preserve">DeSoto 73  </t>
  </si>
  <si>
    <t>050014</t>
  </si>
  <si>
    <t xml:space="preserve">Crystal City 47  </t>
  </si>
  <si>
    <t>050013</t>
  </si>
  <si>
    <t xml:space="preserve">Fox C-6  </t>
  </si>
  <si>
    <t>050012</t>
  </si>
  <si>
    <t xml:space="preserve">Windsor C-1  </t>
  </si>
  <si>
    <t>050010</t>
  </si>
  <si>
    <t xml:space="preserve">Jefferson Co. R-VII  </t>
  </si>
  <si>
    <t>050007</t>
  </si>
  <si>
    <t xml:space="preserve">Festus R-VI  </t>
  </si>
  <si>
    <t>050006</t>
  </si>
  <si>
    <t xml:space="preserve">Dunklin R-V  </t>
  </si>
  <si>
    <t>050005</t>
  </si>
  <si>
    <t xml:space="preserve">Hillsboro R-III  </t>
  </si>
  <si>
    <t>050003</t>
  </si>
  <si>
    <t xml:space="preserve">Grandview R-II  </t>
  </si>
  <si>
    <t>050002</t>
  </si>
  <si>
    <t xml:space="preserve">Northwest R-I  </t>
  </si>
  <si>
    <t>050001</t>
  </si>
  <si>
    <t>Jefferson College</t>
  </si>
  <si>
    <t>145145</t>
  </si>
  <si>
    <t>JM6WH7H8KHQ5</t>
  </si>
  <si>
    <t xml:space="preserve">Sedalia 200  </t>
  </si>
  <si>
    <t>080125</t>
  </si>
  <si>
    <t xml:space="preserve">Green Ridge R-VIII  </t>
  </si>
  <si>
    <t>080121</t>
  </si>
  <si>
    <t xml:space="preserve">Smithton R-VI  </t>
  </si>
  <si>
    <t>080119</t>
  </si>
  <si>
    <t xml:space="preserve">La Monte R-IV  </t>
  </si>
  <si>
    <t>080118</t>
  </si>
  <si>
    <t xml:space="preserve">Pettis Co. R-V  </t>
  </si>
  <si>
    <t>080116</t>
  </si>
  <si>
    <t xml:space="preserve">Tipton R-VI  </t>
  </si>
  <si>
    <t>068073</t>
  </si>
  <si>
    <t xml:space="preserve">Otterville R-VI  </t>
  </si>
  <si>
    <t>027058</t>
  </si>
  <si>
    <t xml:space="preserve">Cole Camp R-I  </t>
  </si>
  <si>
    <t>008111</t>
  </si>
  <si>
    <t xml:space="preserve">Warsaw R-IX  </t>
  </si>
  <si>
    <t>008107</t>
  </si>
  <si>
    <t xml:space="preserve">Lincoln R-II  </t>
  </si>
  <si>
    <t>008106</t>
  </si>
  <si>
    <t>State Fair Community College</t>
  </si>
  <si>
    <t>126126</t>
  </si>
  <si>
    <t>LRKQSF5B7518</t>
  </si>
  <si>
    <t>Confluence Academy</t>
  </si>
  <si>
    <t>115906</t>
  </si>
  <si>
    <t>R715MNA5G7Z8</t>
  </si>
  <si>
    <t>St. Louis City</t>
  </si>
  <si>
    <t>115115</t>
  </si>
  <si>
    <t>KSAZCPTPXPW9</t>
  </si>
  <si>
    <t xml:space="preserve">Mansfield R-IV  </t>
  </si>
  <si>
    <t>114115</t>
  </si>
  <si>
    <t xml:space="preserve">Hartville R-II  </t>
  </si>
  <si>
    <t>114113</t>
  </si>
  <si>
    <t xml:space="preserve">Norwood R-I  </t>
  </si>
  <si>
    <t>114112</t>
  </si>
  <si>
    <t xml:space="preserve">Cabool R-IV  </t>
  </si>
  <si>
    <t>107155</t>
  </si>
  <si>
    <t xml:space="preserve">Mountain Grove R-III  </t>
  </si>
  <si>
    <t>114114</t>
  </si>
  <si>
    <t>PVLHPFWNVN74</t>
  </si>
  <si>
    <t xml:space="preserve">Northeast Vernon Co. R-I  </t>
  </si>
  <si>
    <t>108147</t>
  </si>
  <si>
    <t xml:space="preserve">Bronaugh R-VII  </t>
  </si>
  <si>
    <t>108143</t>
  </si>
  <si>
    <t xml:space="preserve">El Dorado Springs R-II  </t>
  </si>
  <si>
    <t>020002</t>
  </si>
  <si>
    <t xml:space="preserve">Butler R-V  </t>
  </si>
  <si>
    <t>007129</t>
  </si>
  <si>
    <t xml:space="preserve">Hume R-VIII  </t>
  </si>
  <si>
    <t>007125</t>
  </si>
  <si>
    <t xml:space="preserve">Rich Hill R-IV  </t>
  </si>
  <si>
    <t>007124</t>
  </si>
  <si>
    <t xml:space="preserve">Miami R-I  </t>
  </si>
  <si>
    <t>007121</t>
  </si>
  <si>
    <t xml:space="preserve">Nevada R-V  </t>
  </si>
  <si>
    <t>108142</t>
  </si>
  <si>
    <t>CWQJJA9G4NN3</t>
  </si>
  <si>
    <t xml:space="preserve">Houston R-I  </t>
  </si>
  <si>
    <t>107152</t>
  </si>
  <si>
    <t>HJXMDW2AQMT7</t>
  </si>
  <si>
    <t xml:space="preserve">Hollister R-V  </t>
  </si>
  <si>
    <t>106005</t>
  </si>
  <si>
    <t xml:space="preserve">Branson R-IV  </t>
  </si>
  <si>
    <t>106004</t>
  </si>
  <si>
    <t xml:space="preserve">Forsyth R-III  </t>
  </si>
  <si>
    <t>106003</t>
  </si>
  <si>
    <t xml:space="preserve">Bradleyville R-I  </t>
  </si>
  <si>
    <t>106001</t>
  </si>
  <si>
    <t xml:space="preserve">Blue Eye R-V  </t>
  </si>
  <si>
    <t>104045</t>
  </si>
  <si>
    <t xml:space="preserve">Crane R-III  </t>
  </si>
  <si>
    <t>104043</t>
  </si>
  <si>
    <t xml:space="preserve">Galena R-II  </t>
  </si>
  <si>
    <t>104042</t>
  </si>
  <si>
    <t xml:space="preserve">Hurley R-I  </t>
  </si>
  <si>
    <t>104041</t>
  </si>
  <si>
    <t xml:space="preserve">Spokane R-VII  </t>
  </si>
  <si>
    <t>022094</t>
  </si>
  <si>
    <t xml:space="preserve">Chadwick R-I  </t>
  </si>
  <si>
    <t>022088</t>
  </si>
  <si>
    <t xml:space="preserve">Reeds Spring R-IV  </t>
  </si>
  <si>
    <t>104044</t>
  </si>
  <si>
    <t>JTAGLJEZGF27</t>
  </si>
  <si>
    <t xml:space="preserve">Bernie R-XIII  </t>
  </si>
  <si>
    <t>103135</t>
  </si>
  <si>
    <t xml:space="preserve">Bloomfield R-XIV  </t>
  </si>
  <si>
    <t>103131</t>
  </si>
  <si>
    <t xml:space="preserve">Bell City R-II  </t>
  </si>
  <si>
    <t>103128</t>
  </si>
  <si>
    <t xml:space="preserve">Richland R-I  </t>
  </si>
  <si>
    <t>103127</t>
  </si>
  <si>
    <t xml:space="preserve">Oran R-III  </t>
  </si>
  <si>
    <t>100065</t>
  </si>
  <si>
    <t xml:space="preserve">Scott Co. Central  </t>
  </si>
  <si>
    <t>100062</t>
  </si>
  <si>
    <t xml:space="preserve">Portageville  </t>
  </si>
  <si>
    <t>072068</t>
  </si>
  <si>
    <t xml:space="preserve">Charleston R-I  </t>
  </si>
  <si>
    <t>067061</t>
  </si>
  <si>
    <t xml:space="preserve">East Prairie R-II  </t>
  </si>
  <si>
    <t>067055</t>
  </si>
  <si>
    <t xml:space="preserve">Sikeston R-VI  </t>
  </si>
  <si>
    <t>100063</t>
  </si>
  <si>
    <t>CLVYJM7DA4P3</t>
  </si>
  <si>
    <t xml:space="preserve">Scotland Co. R-I  </t>
  </si>
  <si>
    <t>099082</t>
  </si>
  <si>
    <t>ZA8JNDX6KFN1</t>
  </si>
  <si>
    <t xml:space="preserve">Sweet Springs R-VII  </t>
  </si>
  <si>
    <t>097131</t>
  </si>
  <si>
    <t xml:space="preserve">Slater  </t>
  </si>
  <si>
    <t>097130</t>
  </si>
  <si>
    <t xml:space="preserve">Malta Bend R-V  </t>
  </si>
  <si>
    <t>097119</t>
  </si>
  <si>
    <t>Marshall</t>
  </si>
  <si>
    <t>097129</t>
  </si>
  <si>
    <t>WXEDLAXY9L55</t>
  </si>
  <si>
    <t xml:space="preserve">Valley Park  </t>
  </si>
  <si>
    <t>096113</t>
  </si>
  <si>
    <t xml:space="preserve">Maplewood-Richmond Heights  </t>
  </si>
  <si>
    <t>096107</t>
  </si>
  <si>
    <t xml:space="preserve">Ladue  </t>
  </si>
  <si>
    <t>096106</t>
  </si>
  <si>
    <t xml:space="preserve">Clayton  </t>
  </si>
  <si>
    <t>096102</t>
  </si>
  <si>
    <t xml:space="preserve">Brentwood  </t>
  </si>
  <si>
    <t>096101</t>
  </si>
  <si>
    <t>Special School District of St. Louis Co.</t>
  </si>
  <si>
    <t>096119</t>
  </si>
  <si>
    <t>VE6TKW6A4FM9</t>
  </si>
  <si>
    <t xml:space="preserve">University City  </t>
  </si>
  <si>
    <t>096112</t>
  </si>
  <si>
    <t>KKJRKPBE2F71</t>
  </si>
  <si>
    <t xml:space="preserve">Riverview Gardens  </t>
  </si>
  <si>
    <t>096111</t>
  </si>
  <si>
    <t>S39UDGUYMZT4</t>
  </si>
  <si>
    <t xml:space="preserve">Ritenour  </t>
  </si>
  <si>
    <t>096110</t>
  </si>
  <si>
    <t>D6RFXANT7YD1</t>
  </si>
  <si>
    <t>Normandy Schools Collaborative</t>
  </si>
  <si>
    <t>096109</t>
  </si>
  <si>
    <t>CKEJFJ7KYRM7</t>
  </si>
  <si>
    <t xml:space="preserve">Jennings  </t>
  </si>
  <si>
    <t>096104</t>
  </si>
  <si>
    <t>U1DKPTBHL9Y8</t>
  </si>
  <si>
    <t xml:space="preserve">Hancock Place  </t>
  </si>
  <si>
    <t>096103</t>
  </si>
  <si>
    <t>Z37EPDWK6LT4</t>
  </si>
  <si>
    <t xml:space="preserve">Webster Groves  </t>
  </si>
  <si>
    <t>096114</t>
  </si>
  <si>
    <t xml:space="preserve">Bayless  </t>
  </si>
  <si>
    <t>096099</t>
  </si>
  <si>
    <t>UK5WETC7T8W3</t>
  </si>
  <si>
    <t xml:space="preserve">Lindbergh R-VIII  </t>
  </si>
  <si>
    <t>096093</t>
  </si>
  <si>
    <t xml:space="preserve">Kirkwood R-VII  </t>
  </si>
  <si>
    <t>096092</t>
  </si>
  <si>
    <t xml:space="preserve">Affton 101  </t>
  </si>
  <si>
    <t>096098</t>
  </si>
  <si>
    <t>MWTUQ7FNPLN3</t>
  </si>
  <si>
    <t xml:space="preserve">Parkway C-2  </t>
  </si>
  <si>
    <t>096095</t>
  </si>
  <si>
    <t>C59JRG4ECCV6</t>
  </si>
  <si>
    <t xml:space="preserve">Mehlville R-IX  </t>
  </si>
  <si>
    <t>096094</t>
  </si>
  <si>
    <t>CK43X4K1HXM6</t>
  </si>
  <si>
    <t xml:space="preserve">Rockwood R-VI  </t>
  </si>
  <si>
    <t>096091</t>
  </si>
  <si>
    <t>MCCFXW8JZMB1</t>
  </si>
  <si>
    <t xml:space="preserve">Pattonville R-III  </t>
  </si>
  <si>
    <t>096090</t>
  </si>
  <si>
    <t>YH7QT3JKMFQ4</t>
  </si>
  <si>
    <t xml:space="preserve">Ferguson-Florissant R-II  </t>
  </si>
  <si>
    <t>096089</t>
  </si>
  <si>
    <t>K5EEW2YK5KM6</t>
  </si>
  <si>
    <t xml:space="preserve">Hazelwood  </t>
  </si>
  <si>
    <t>096088</t>
  </si>
  <si>
    <t>E3Y7LEMLMH66</t>
  </si>
  <si>
    <t xml:space="preserve">Potosi R-III  </t>
  </si>
  <si>
    <t>110029</t>
  </si>
  <si>
    <t xml:space="preserve">Kingston K-14  </t>
  </si>
  <si>
    <t>110014</t>
  </si>
  <si>
    <t xml:space="preserve">West St. Francois R-IV  </t>
  </si>
  <si>
    <t>094087</t>
  </si>
  <si>
    <t xml:space="preserve">Central R-III  </t>
  </si>
  <si>
    <t>094086</t>
  </si>
  <si>
    <t xml:space="preserve">Bismarck R-V  </t>
  </si>
  <si>
    <t>094076</t>
  </si>
  <si>
    <t xml:space="preserve">North St. Francois R-I  </t>
  </si>
  <si>
    <t>094083</t>
  </si>
  <si>
    <t>XZJ4DTY68DH9</t>
  </si>
  <si>
    <t xml:space="preserve">Farmington R-VII  </t>
  </si>
  <si>
    <t>094078</t>
  </si>
  <si>
    <t>E9RKPLJLLEP4</t>
  </si>
  <si>
    <t xml:space="preserve">Orchard Farm R-V  </t>
  </si>
  <si>
    <t>092091</t>
  </si>
  <si>
    <t xml:space="preserve">Francis Howell R-III  </t>
  </si>
  <si>
    <t>092088</t>
  </si>
  <si>
    <t xml:space="preserve">St. Charles R-VI  </t>
  </si>
  <si>
    <t>092090</t>
  </si>
  <si>
    <t>H28MURA8K4N7</t>
  </si>
  <si>
    <t xml:space="preserve">Wentzville R-IV  </t>
  </si>
  <si>
    <t>092089</t>
  </si>
  <si>
    <t>KDX5JJ7JEBC5</t>
  </si>
  <si>
    <t xml:space="preserve">Ft. Zumwalt R-II  </t>
  </si>
  <si>
    <t>092087</t>
  </si>
  <si>
    <t>C33BZ3N9Z657</t>
  </si>
  <si>
    <t xml:space="preserve">Naylor R-II  </t>
  </si>
  <si>
    <t>091091</t>
  </si>
  <si>
    <t xml:space="preserve">Couch R-I  </t>
  </si>
  <si>
    <t>075084</t>
  </si>
  <si>
    <t xml:space="preserve">Neelyville R-IV  </t>
  </si>
  <si>
    <t>012108</t>
  </si>
  <si>
    <t xml:space="preserve">Doniphan R-I  </t>
  </si>
  <si>
    <t>091092</t>
  </si>
  <si>
    <t>DNLPULKDGME6</t>
  </si>
  <si>
    <t xml:space="preserve">Westran R-I  </t>
  </si>
  <si>
    <t>088080</t>
  </si>
  <si>
    <t xml:space="preserve">Higbee R-VIII  </t>
  </si>
  <si>
    <t>088075</t>
  </si>
  <si>
    <t xml:space="preserve">Northeast Randolph Co. R-IV </t>
  </si>
  <si>
    <t>088072</t>
  </si>
  <si>
    <t xml:space="preserve">Madison C-3  </t>
  </si>
  <si>
    <t>069108</t>
  </si>
  <si>
    <t>Glasgow</t>
  </si>
  <si>
    <t>045078</t>
  </si>
  <si>
    <t xml:space="preserve">Fayette R-III  </t>
  </si>
  <si>
    <t>045077</t>
  </si>
  <si>
    <t xml:space="preserve">Salisbury R-IV  </t>
  </si>
  <si>
    <t>021151</t>
  </si>
  <si>
    <t xml:space="preserve">Harrisburg R-VIII  </t>
  </si>
  <si>
    <t>010092</t>
  </si>
  <si>
    <t xml:space="preserve">Sturgeon R-V  </t>
  </si>
  <si>
    <t>010090</t>
  </si>
  <si>
    <t>Hallsville R-IV</t>
  </si>
  <si>
    <t>010089</t>
  </si>
  <si>
    <t xml:space="preserve">Moberly  </t>
  </si>
  <si>
    <t>088081</t>
  </si>
  <si>
    <t>VSH9ADKMN5U9</t>
  </si>
  <si>
    <t xml:space="preserve">Putnam Co. R-I  </t>
  </si>
  <si>
    <t>086100</t>
  </si>
  <si>
    <t>NEA7LVK98PV1</t>
  </si>
  <si>
    <t xml:space="preserve">Plato R-V  </t>
  </si>
  <si>
    <t>107156</t>
  </si>
  <si>
    <t xml:space="preserve">Crocker R-II  </t>
  </si>
  <si>
    <t>085049</t>
  </si>
  <si>
    <t xml:space="preserve">Dixon R-I  </t>
  </si>
  <si>
    <t>085048</t>
  </si>
  <si>
    <t xml:space="preserve">Laquey R-V  </t>
  </si>
  <si>
    <t>085045</t>
  </si>
  <si>
    <t xml:space="preserve">Richland R-IV  </t>
  </si>
  <si>
    <t>085044</t>
  </si>
  <si>
    <t xml:space="preserve">Newburg R-II  </t>
  </si>
  <si>
    <t>081095</t>
  </si>
  <si>
    <t xml:space="preserve">Iberia R-V  </t>
  </si>
  <si>
    <t>066107</t>
  </si>
  <si>
    <t>Stoutland R-II</t>
  </si>
  <si>
    <t>015001</t>
  </si>
  <si>
    <t xml:space="preserve">Waynesville R-VI  </t>
  </si>
  <si>
    <t>085046</t>
  </si>
  <si>
    <t>CJUHHRE1QWX9</t>
  </si>
  <si>
    <t xml:space="preserve">Park Hill  </t>
  </si>
  <si>
    <t>083005</t>
  </si>
  <si>
    <t xml:space="preserve">West Platte Co. R-II  </t>
  </si>
  <si>
    <t>083002</t>
  </si>
  <si>
    <t xml:space="preserve">Smithville R-II  </t>
  </si>
  <si>
    <t>024087</t>
  </si>
  <si>
    <t xml:space="preserve">Platte Co. R-III  </t>
  </si>
  <si>
    <t>083003</t>
  </si>
  <si>
    <t>CR48R5SMK8D5</t>
  </si>
  <si>
    <t xml:space="preserve">Louisiana R-II  </t>
  </si>
  <si>
    <t>082108</t>
  </si>
  <si>
    <t xml:space="preserve">Bowling Green R-I  </t>
  </si>
  <si>
    <t>082100</t>
  </si>
  <si>
    <t xml:space="preserve">Winfield R-IV  </t>
  </si>
  <si>
    <t>057004</t>
  </si>
  <si>
    <t xml:space="preserve">Troy R-III  </t>
  </si>
  <si>
    <t>057003</t>
  </si>
  <si>
    <t xml:space="preserve">Elsberry R-II  </t>
  </si>
  <si>
    <t>057002</t>
  </si>
  <si>
    <t xml:space="preserve">Silex R-I  </t>
  </si>
  <si>
    <t>057001</t>
  </si>
  <si>
    <t xml:space="preserve">Pike Co. R-III  </t>
  </si>
  <si>
    <t>082101</t>
  </si>
  <si>
    <t>MJSP2MNP72C5</t>
  </si>
  <si>
    <t xml:space="preserve">Licking R-VIII  </t>
  </si>
  <si>
    <t>107154</t>
  </si>
  <si>
    <t xml:space="preserve">St. James R-I  </t>
  </si>
  <si>
    <t>081094</t>
  </si>
  <si>
    <t xml:space="preserve">Maries Co. R-II  </t>
  </si>
  <si>
    <t>063067</t>
  </si>
  <si>
    <t xml:space="preserve">Maries Co. R-I  </t>
  </si>
  <si>
    <t>063066</t>
  </si>
  <si>
    <t xml:space="preserve">Gasconade Co. R-II  </t>
  </si>
  <si>
    <t>037037</t>
  </si>
  <si>
    <t xml:space="preserve">Sullivan C-2  </t>
  </si>
  <si>
    <t>036137</t>
  </si>
  <si>
    <t xml:space="preserve">Salem R-80  </t>
  </si>
  <si>
    <t>033090</t>
  </si>
  <si>
    <t xml:space="preserve">Steelville R-III  </t>
  </si>
  <si>
    <t>028103</t>
  </si>
  <si>
    <t xml:space="preserve">Crawford Co. R-II  </t>
  </si>
  <si>
    <t>028102</t>
  </si>
  <si>
    <t xml:space="preserve">Crawford Co. R-I  </t>
  </si>
  <si>
    <t>028101</t>
  </si>
  <si>
    <t xml:space="preserve">Rolla 31  </t>
  </si>
  <si>
    <t>081096</t>
  </si>
  <si>
    <t>J1QKE47MKUK1</t>
  </si>
  <si>
    <t xml:space="preserve">Ste. Genevieve Co. R-II  </t>
  </si>
  <si>
    <t>095059</t>
  </si>
  <si>
    <t xml:space="preserve">Meadow Heights R-II  </t>
  </si>
  <si>
    <t>009077</t>
  </si>
  <si>
    <t xml:space="preserve">Perry Co. 32  </t>
  </si>
  <si>
    <t>079077</t>
  </si>
  <si>
    <t>ETTBB7K8C6Y1</t>
  </si>
  <si>
    <t xml:space="preserve">Delta C-7  </t>
  </si>
  <si>
    <t>078009</t>
  </si>
  <si>
    <t xml:space="preserve">South Pemiscot Co. R-V  </t>
  </si>
  <si>
    <t>078005</t>
  </si>
  <si>
    <t xml:space="preserve">Cooter R-IV  </t>
  </si>
  <si>
    <t>078004</t>
  </si>
  <si>
    <t xml:space="preserve">Hayti R-II  </t>
  </si>
  <si>
    <t>078002</t>
  </si>
  <si>
    <t xml:space="preserve">North Pemiscot Co. R-I  </t>
  </si>
  <si>
    <t>078001</t>
  </si>
  <si>
    <t>Pemiscot Co. Special School District</t>
  </si>
  <si>
    <t>078013</t>
  </si>
  <si>
    <t>KP54ZKVVBM64</t>
  </si>
  <si>
    <t xml:space="preserve">Caruthersville 18  </t>
  </si>
  <si>
    <t>078012</t>
  </si>
  <si>
    <t>RLQVM3B2WWL9</t>
  </si>
  <si>
    <t xml:space="preserve">Gainesville R-V  </t>
  </si>
  <si>
    <t>077102</t>
  </si>
  <si>
    <t>WJ2DM42NEKV3</t>
  </si>
  <si>
    <t xml:space="preserve">Osage Co. R-I  </t>
  </si>
  <si>
    <t>076081</t>
  </si>
  <si>
    <t xml:space="preserve">Osage Co. R-II  </t>
  </si>
  <si>
    <t>076082</t>
  </si>
  <si>
    <t>LDD5NNWMGDC9</t>
  </si>
  <si>
    <t>Osage Co. R-II*</t>
  </si>
  <si>
    <t xml:space="preserve">Worth Co. R-III  </t>
  </si>
  <si>
    <t>113001</t>
  </si>
  <si>
    <t xml:space="preserve">South Nodaway Co. R-IV  </t>
  </si>
  <si>
    <t>074202</t>
  </si>
  <si>
    <t xml:space="preserve">North Nodaway Co. R-VI  </t>
  </si>
  <si>
    <t>074197</t>
  </si>
  <si>
    <t xml:space="preserve">Jefferson C-123  </t>
  </si>
  <si>
    <t>074195</t>
  </si>
  <si>
    <t xml:space="preserve">Northeast Nodaway Co. R-V  </t>
  </si>
  <si>
    <t>074194</t>
  </si>
  <si>
    <t xml:space="preserve">West Nodaway Co. R-I  </t>
  </si>
  <si>
    <t>074190</t>
  </si>
  <si>
    <t xml:space="preserve">Nodaway-Holt R-VII  </t>
  </si>
  <si>
    <t>074187</t>
  </si>
  <si>
    <t xml:space="preserve">Mound City R-II  </t>
  </si>
  <si>
    <t>044083</t>
  </si>
  <si>
    <t xml:space="preserve">Craig R-III  </t>
  </si>
  <si>
    <t>044078</t>
  </si>
  <si>
    <t xml:space="preserve">Fairfax R-III  </t>
  </si>
  <si>
    <t>003033</t>
  </si>
  <si>
    <t xml:space="preserve">Rock Port R-II  </t>
  </si>
  <si>
    <t>003032</t>
  </si>
  <si>
    <t xml:space="preserve">Tarkio R-I  </t>
  </si>
  <si>
    <t>003031</t>
  </si>
  <si>
    <t xml:space="preserve">Maryville R-II  </t>
  </si>
  <si>
    <t>074201</t>
  </si>
  <si>
    <t>L9AHDALUWW67</t>
  </si>
  <si>
    <t xml:space="preserve">Risco R-II  </t>
  </si>
  <si>
    <t>072066</t>
  </si>
  <si>
    <t xml:space="preserve">New Madrid Co. R-I  </t>
  </si>
  <si>
    <t>072074</t>
  </si>
  <si>
    <t>F7YTDBS4SX79</t>
  </si>
  <si>
    <t xml:space="preserve">Morgan Co. R-II  </t>
  </si>
  <si>
    <t>071092</t>
  </si>
  <si>
    <t xml:space="preserve">Morgan Co. R-I  </t>
  </si>
  <si>
    <t>071091</t>
  </si>
  <si>
    <t xml:space="preserve">St. Elizabeth R-IV  </t>
  </si>
  <si>
    <t>066104</t>
  </si>
  <si>
    <t xml:space="preserve">Miller Co. R-III  </t>
  </si>
  <si>
    <t>066103</t>
  </si>
  <si>
    <t xml:space="preserve">Cole Co. R-V  </t>
  </si>
  <si>
    <t>026005</t>
  </si>
  <si>
    <t xml:space="preserve">Eldon R-I  </t>
  </si>
  <si>
    <t>066102</t>
  </si>
  <si>
    <t>ZRJ2AXTB7CC8</t>
  </si>
  <si>
    <t xml:space="preserve">Ralls Co. R-II  </t>
  </si>
  <si>
    <t>087083</t>
  </si>
  <si>
    <t xml:space="preserve">Monroe City R-I  </t>
  </si>
  <si>
    <t>069106</t>
  </si>
  <si>
    <t xml:space="preserve">Palmyra R-I  </t>
  </si>
  <si>
    <t>064074</t>
  </si>
  <si>
    <t xml:space="preserve">Marion Co. R-II  </t>
  </si>
  <si>
    <t>064072</t>
  </si>
  <si>
    <t xml:space="preserve">Lewis Co. C-1  </t>
  </si>
  <si>
    <t>056017</t>
  </si>
  <si>
    <t xml:space="preserve">Canton R-V  </t>
  </si>
  <si>
    <t>056015</t>
  </si>
  <si>
    <t xml:space="preserve">Hannibal 60  </t>
  </si>
  <si>
    <t>064075</t>
  </si>
  <si>
    <t>LJ8CQE7FWQX5</t>
  </si>
  <si>
    <t xml:space="preserve">Fredericktown R-I  </t>
  </si>
  <si>
    <t>062072</t>
  </si>
  <si>
    <t>M22FYZCKULH8</t>
  </si>
  <si>
    <t xml:space="preserve">Shelby Co. R-IV  </t>
  </si>
  <si>
    <t>102085</t>
  </si>
  <si>
    <t xml:space="preserve">North Shelby C-1  </t>
  </si>
  <si>
    <t>102081</t>
  </si>
  <si>
    <t xml:space="preserve">Macon Co. R-IV  </t>
  </si>
  <si>
    <t>061158</t>
  </si>
  <si>
    <t xml:space="preserve">Bevier C-4  </t>
  </si>
  <si>
    <t>061151</t>
  </si>
  <si>
    <t xml:space="preserve">Atlanta C-3  </t>
  </si>
  <si>
    <t>061150</t>
  </si>
  <si>
    <t xml:space="preserve">Macon Co. R-I  </t>
  </si>
  <si>
    <t>061156</t>
  </si>
  <si>
    <t>PEDZN4AB1X28</t>
  </si>
  <si>
    <t xml:space="preserve">Southwest Livingston Co. R-I </t>
  </si>
  <si>
    <t>059113</t>
  </si>
  <si>
    <t xml:space="preserve">Meadville R-IV  </t>
  </si>
  <si>
    <t>058108</t>
  </si>
  <si>
    <t xml:space="preserve">Trenton R-IX  </t>
  </si>
  <si>
    <t>040107</t>
  </si>
  <si>
    <t xml:space="preserve">Grundy Co. R-V  </t>
  </si>
  <si>
    <t>040100</t>
  </si>
  <si>
    <t xml:space="preserve">Tri-Co. R-VII  </t>
  </si>
  <si>
    <t>031122</t>
  </si>
  <si>
    <t xml:space="preserve">Gallatin R-V  </t>
  </si>
  <si>
    <t>031121</t>
  </si>
  <si>
    <t xml:space="preserve">Northwestern R-I  </t>
  </si>
  <si>
    <t>021148</t>
  </si>
  <si>
    <t xml:space="preserve">Bosworth R-V  </t>
  </si>
  <si>
    <t>017124</t>
  </si>
  <si>
    <t xml:space="preserve">Tina-Avalon R-II  </t>
  </si>
  <si>
    <t>017122</t>
  </si>
  <si>
    <t xml:space="preserve">Hale R-I  </t>
  </si>
  <si>
    <t>017121</t>
  </si>
  <si>
    <t xml:space="preserve">Braymer C-4  </t>
  </si>
  <si>
    <t>013061</t>
  </si>
  <si>
    <t xml:space="preserve">Polo R-VII  </t>
  </si>
  <si>
    <t>013059</t>
  </si>
  <si>
    <t xml:space="preserve">Hamilton R-II  </t>
  </si>
  <si>
    <t>013055</t>
  </si>
  <si>
    <t xml:space="preserve">Breckenridge R-I  </t>
  </si>
  <si>
    <t>013054</t>
  </si>
  <si>
    <t xml:space="preserve">Chillicothe R-II  </t>
  </si>
  <si>
    <t>059117</t>
  </si>
  <si>
    <t>MYCEK8LNJTN3</t>
  </si>
  <si>
    <t xml:space="preserve">Marceline R-V  </t>
  </si>
  <si>
    <t>058109</t>
  </si>
  <si>
    <t xml:space="preserve">Bucklin R-II  </t>
  </si>
  <si>
    <t>058107</t>
  </si>
  <si>
    <t xml:space="preserve">Linn Co. R-I  </t>
  </si>
  <si>
    <t>058106</t>
  </si>
  <si>
    <t xml:space="preserve">Brookfield R-III  </t>
  </si>
  <si>
    <t>058112</t>
  </si>
  <si>
    <t>YF9TFYVQYEU5</t>
  </si>
  <si>
    <t xml:space="preserve">Richmond R-XVI  </t>
  </si>
  <si>
    <t>089089</t>
  </si>
  <si>
    <t xml:space="preserve">Hardin-Central C-2  </t>
  </si>
  <si>
    <t>089088</t>
  </si>
  <si>
    <t xml:space="preserve">Wellington-Napoleon R-IX  </t>
  </si>
  <si>
    <t>054043</t>
  </si>
  <si>
    <t xml:space="preserve">Odessa R-VII  </t>
  </si>
  <si>
    <t>054041</t>
  </si>
  <si>
    <t xml:space="preserve">Lafayette Co. C-1  </t>
  </si>
  <si>
    <t>054039</t>
  </si>
  <si>
    <t xml:space="preserve">Norborne R-VIII  </t>
  </si>
  <si>
    <t>017126</t>
  </si>
  <si>
    <t xml:space="preserve">Lexington R-V  </t>
  </si>
  <si>
    <t>054045</t>
  </si>
  <si>
    <t>YY9LG587XHL4</t>
  </si>
  <si>
    <t xml:space="preserve">Niangua R-V  </t>
  </si>
  <si>
    <t>112099</t>
  </si>
  <si>
    <t xml:space="preserve">Laclede Co. R-I  </t>
  </si>
  <si>
    <t>053111</t>
  </si>
  <si>
    <t xml:space="preserve">Lebanon R-III  </t>
  </si>
  <si>
    <t>053113</t>
  </si>
  <si>
    <t>KNGAKD4G1BL6</t>
  </si>
  <si>
    <t xml:space="preserve">Leeton R-X  </t>
  </si>
  <si>
    <t>051156</t>
  </si>
  <si>
    <t xml:space="preserve">Knob Noster R-VIII  </t>
  </si>
  <si>
    <t>051155</t>
  </si>
  <si>
    <t xml:space="preserve">Johnson Co. R-VII  </t>
  </si>
  <si>
    <t>051154</t>
  </si>
  <si>
    <t xml:space="preserve">Chilhowee R-IV  </t>
  </si>
  <si>
    <t>051153</t>
  </si>
  <si>
    <t xml:space="preserve">Holden R-III  </t>
  </si>
  <si>
    <t>051152</t>
  </si>
  <si>
    <t xml:space="preserve">Kingsville R-I  </t>
  </si>
  <si>
    <t>051150</t>
  </si>
  <si>
    <t xml:space="preserve">Warrensburg R-VI  </t>
  </si>
  <si>
    <t>051159</t>
  </si>
  <si>
    <t>F6XFJK6F9D93</t>
  </si>
  <si>
    <t xml:space="preserve">Sarcoxie R-II  </t>
  </si>
  <si>
    <t>049140</t>
  </si>
  <si>
    <t xml:space="preserve">Carl Junction R-I  </t>
  </si>
  <si>
    <t>049132</t>
  </si>
  <si>
    <t xml:space="preserve">Joplin R-VIII  </t>
  </si>
  <si>
    <t>049148</t>
  </si>
  <si>
    <t>JYRYTMNNSU44</t>
  </si>
  <si>
    <t xml:space="preserve">Webb City R-VII  </t>
  </si>
  <si>
    <t>049144</t>
  </si>
  <si>
    <t>M552VQLKZKU3</t>
  </si>
  <si>
    <t xml:space="preserve">Carthage R-IX  </t>
  </si>
  <si>
    <t>049142</t>
  </si>
  <si>
    <t>MZUAHATY5BT9</t>
  </si>
  <si>
    <t xml:space="preserve">Kansas City 33  </t>
  </si>
  <si>
    <t>048078</t>
  </si>
  <si>
    <t>HGM6RN7EW395</t>
  </si>
  <si>
    <t xml:space="preserve">Independence 30  </t>
  </si>
  <si>
    <t>048077</t>
  </si>
  <si>
    <t>WN2MVJNM9624</t>
  </si>
  <si>
    <t xml:space="preserve">Center 58  </t>
  </si>
  <si>
    <t>048080</t>
  </si>
  <si>
    <t xml:space="preserve">Grandview C-4  </t>
  </si>
  <si>
    <t>048074</t>
  </si>
  <si>
    <t xml:space="preserve">Raytown C-2  </t>
  </si>
  <si>
    <t>048073</t>
  </si>
  <si>
    <t>MQR4DS26K6T8</t>
  </si>
  <si>
    <t xml:space="preserve">Hickman Mills C-1  </t>
  </si>
  <si>
    <t>048072</t>
  </si>
  <si>
    <t>CSG9MJJN6PJ5</t>
  </si>
  <si>
    <t xml:space="preserve">Lee's Summit R-VII  </t>
  </si>
  <si>
    <t>048071</t>
  </si>
  <si>
    <t>PFDBRU8L3Q38</t>
  </si>
  <si>
    <t xml:space="preserve">Oak Grove R-VI  </t>
  </si>
  <si>
    <t>048070</t>
  </si>
  <si>
    <t xml:space="preserve">Grain Valley R-V  </t>
  </si>
  <si>
    <t>048069</t>
  </si>
  <si>
    <t xml:space="preserve">Blue Springs R-IV  </t>
  </si>
  <si>
    <t>048068</t>
  </si>
  <si>
    <t xml:space="preserve">Fort Osage R-I  </t>
  </si>
  <si>
    <t>048066</t>
  </si>
  <si>
    <t>HZHBWSV2M1Y3</t>
  </si>
  <si>
    <t xml:space="preserve">Valley R-VI  </t>
  </si>
  <si>
    <t>110031</t>
  </si>
  <si>
    <t xml:space="preserve">Lesterville R-IV  </t>
  </si>
  <si>
    <t>090078</t>
  </si>
  <si>
    <t xml:space="preserve">Bunker R-III  </t>
  </si>
  <si>
    <t>090077</t>
  </si>
  <si>
    <t xml:space="preserve">Iron Co. C-4  </t>
  </si>
  <si>
    <t>047065</t>
  </si>
  <si>
    <t xml:space="preserve">South Iron Co. R-I  </t>
  </si>
  <si>
    <t>047060</t>
  </si>
  <si>
    <t xml:space="preserve">Arcadia Valley R-II  </t>
  </si>
  <si>
    <t>047062</t>
  </si>
  <si>
    <t>GTAAFMC9B2M8</t>
  </si>
  <si>
    <t xml:space="preserve">Summersville R-II  </t>
  </si>
  <si>
    <t>107153</t>
  </si>
  <si>
    <t xml:space="preserve">Winona R-III  </t>
  </si>
  <si>
    <t>101105</t>
  </si>
  <si>
    <t xml:space="preserve">Lutie R-VI  </t>
  </si>
  <si>
    <t>077104</t>
  </si>
  <si>
    <t xml:space="preserve">Dora R-III  </t>
  </si>
  <si>
    <t>077103</t>
  </si>
  <si>
    <t xml:space="preserve">Bakersfield R-IV  </t>
  </si>
  <si>
    <t>077101</t>
  </si>
  <si>
    <t xml:space="preserve">Alton R-IV  </t>
  </si>
  <si>
    <t>075087</t>
  </si>
  <si>
    <t xml:space="preserve">Oregon-Howell R-III  </t>
  </si>
  <si>
    <t>075086</t>
  </si>
  <si>
    <t xml:space="preserve">Thayer R-II  </t>
  </si>
  <si>
    <t>075085</t>
  </si>
  <si>
    <t xml:space="preserve">Willow Springs R-IV  </t>
  </si>
  <si>
    <t>046131</t>
  </si>
  <si>
    <t xml:space="preserve">Mountain View-Birch Tree R-III </t>
  </si>
  <si>
    <t>046130</t>
  </si>
  <si>
    <t xml:space="preserve">West Plains R-VII  </t>
  </si>
  <si>
    <t>046134</t>
  </si>
  <si>
    <t>T44KFD5E9TL3</t>
  </si>
  <si>
    <t xml:space="preserve">Osceola  </t>
  </si>
  <si>
    <t>093124</t>
  </si>
  <si>
    <t xml:space="preserve">Lakeland R-III  </t>
  </si>
  <si>
    <t>093123</t>
  </si>
  <si>
    <t xml:space="preserve">Appleton City R-II  </t>
  </si>
  <si>
    <t>093120</t>
  </si>
  <si>
    <t xml:space="preserve">Weaubleau R-III  </t>
  </si>
  <si>
    <t>043003</t>
  </si>
  <si>
    <t xml:space="preserve">Montrose R-XIV  </t>
  </si>
  <si>
    <t>042121</t>
  </si>
  <si>
    <t xml:space="preserve">Henry Co. R-I  </t>
  </si>
  <si>
    <t>042111</t>
  </si>
  <si>
    <t xml:space="preserve">Sherwood Cass R-VIII  </t>
  </si>
  <si>
    <t>019144</t>
  </si>
  <si>
    <t xml:space="preserve">Ballard R-II  </t>
  </si>
  <si>
    <t>007122</t>
  </si>
  <si>
    <t xml:space="preserve">Clinton  </t>
  </si>
  <si>
    <t>042124</t>
  </si>
  <si>
    <t>LQGHC6A2PY79</t>
  </si>
  <si>
    <t xml:space="preserve">Newtown-Harris R-III  </t>
  </si>
  <si>
    <t>105125</t>
  </si>
  <si>
    <t xml:space="preserve">Princeton R-V  </t>
  </si>
  <si>
    <t>065098</t>
  </si>
  <si>
    <t xml:space="preserve">North Mercer Co. R-III  </t>
  </si>
  <si>
    <t>065096</t>
  </si>
  <si>
    <t xml:space="preserve">Ridgeway R-V  </t>
  </si>
  <si>
    <t>041005</t>
  </si>
  <si>
    <t xml:space="preserve">Gilman City R-IV  </t>
  </si>
  <si>
    <t>041004</t>
  </si>
  <si>
    <t xml:space="preserve">North Harrison Co. R-III  </t>
  </si>
  <si>
    <t>041003</t>
  </si>
  <si>
    <t xml:space="preserve">Cainsville R-I  </t>
  </si>
  <si>
    <t>041001</t>
  </si>
  <si>
    <t xml:space="preserve">Albany R-III  </t>
  </si>
  <si>
    <t>038046</t>
  </si>
  <si>
    <t xml:space="preserve">Stanberry R-II  </t>
  </si>
  <si>
    <t>038045</t>
  </si>
  <si>
    <t xml:space="preserve">North Daviess R-III  </t>
  </si>
  <si>
    <t>031118</t>
  </si>
  <si>
    <t xml:space="preserve">Winston R-VI  </t>
  </si>
  <si>
    <t>031117</t>
  </si>
  <si>
    <t xml:space="preserve">Pattonsburg R-II  </t>
  </si>
  <si>
    <t>031116</t>
  </si>
  <si>
    <t xml:space="preserve">South Harrison Co. R-II  </t>
  </si>
  <si>
    <t>041002</t>
  </si>
  <si>
    <t>MM3MZZL1EL89</t>
  </si>
  <si>
    <t xml:space="preserve">Warren Co. R-III  </t>
  </si>
  <si>
    <t>109003</t>
  </si>
  <si>
    <t xml:space="preserve">Wright City R-II  </t>
  </si>
  <si>
    <t>109002</t>
  </si>
  <si>
    <t xml:space="preserve">Gasconade Co. R-I  </t>
  </si>
  <si>
    <t>037039</t>
  </si>
  <si>
    <t xml:space="preserve">New Haven 138  </t>
  </si>
  <si>
    <t>036138</t>
  </si>
  <si>
    <t xml:space="preserve">St. Clair R-XIII  </t>
  </si>
  <si>
    <t>036136</t>
  </si>
  <si>
    <t xml:space="preserve">Union R-XI  </t>
  </si>
  <si>
    <t>036131</t>
  </si>
  <si>
    <t xml:space="preserve">Meramec Valley R-III  </t>
  </si>
  <si>
    <t>036126</t>
  </si>
  <si>
    <t xml:space="preserve">Washington  </t>
  </si>
  <si>
    <t>036139</t>
  </si>
  <si>
    <t>CCCEF8615R76</t>
  </si>
  <si>
    <t xml:space="preserve">Gideon 37  </t>
  </si>
  <si>
    <t>072073</t>
  </si>
  <si>
    <t xml:space="preserve">Southland C-9  </t>
  </si>
  <si>
    <t>035099</t>
  </si>
  <si>
    <t xml:space="preserve">Senath-Hornersville C-8  </t>
  </si>
  <si>
    <t>035098</t>
  </si>
  <si>
    <t xml:space="preserve">Clarkton C-4  </t>
  </si>
  <si>
    <t>035097</t>
  </si>
  <si>
    <t xml:space="preserve">Holcomb R-III  </t>
  </si>
  <si>
    <t>035094</t>
  </si>
  <si>
    <t xml:space="preserve">Campbell R-II  </t>
  </si>
  <si>
    <t>035093</t>
  </si>
  <si>
    <t xml:space="preserve">Malden R-I  </t>
  </si>
  <si>
    <t>035092</t>
  </si>
  <si>
    <t xml:space="preserve">Kennett 39  </t>
  </si>
  <si>
    <t>035102</t>
  </si>
  <si>
    <t>MK6KLL655KY1</t>
  </si>
  <si>
    <t xml:space="preserve">Ava R-I  </t>
  </si>
  <si>
    <t>034124</t>
  </si>
  <si>
    <t>FDUNBBQF4KX8</t>
  </si>
  <si>
    <t xml:space="preserve">Humansville R-IV  </t>
  </si>
  <si>
    <t>084004</t>
  </si>
  <si>
    <t xml:space="preserve">Halfway R-III  </t>
  </si>
  <si>
    <t>084003</t>
  </si>
  <si>
    <t xml:space="preserve">Fair Play R-II  </t>
  </si>
  <si>
    <t>084002</t>
  </si>
  <si>
    <t xml:space="preserve">Wheatland R-II  </t>
  </si>
  <si>
    <t>043002</t>
  </si>
  <si>
    <t xml:space="preserve">Hickory Co. R-I  </t>
  </si>
  <si>
    <t>043001</t>
  </si>
  <si>
    <t xml:space="preserve">Dallas Co. R-I  </t>
  </si>
  <si>
    <t>030093</t>
  </si>
  <si>
    <t>E1PSJT1NG584</t>
  </si>
  <si>
    <t xml:space="preserve">New Franklin R-I  </t>
  </si>
  <si>
    <t>045076</t>
  </si>
  <si>
    <t xml:space="preserve">Pilot Grove C-4  </t>
  </si>
  <si>
    <t>027059</t>
  </si>
  <si>
    <t xml:space="preserve">Prairie Home R-V  </t>
  </si>
  <si>
    <t>027057</t>
  </si>
  <si>
    <t xml:space="preserve">Cooper Co. R-IV  </t>
  </si>
  <si>
    <t>027056</t>
  </si>
  <si>
    <t xml:space="preserve">Boonville R-I  </t>
  </si>
  <si>
    <t>027061</t>
  </si>
  <si>
    <t>E5Y3TALJZBN9</t>
  </si>
  <si>
    <t xml:space="preserve">Osage Co. R-III  </t>
  </si>
  <si>
    <t>076083</t>
  </si>
  <si>
    <t xml:space="preserve">Jamestown C-1  </t>
  </si>
  <si>
    <t>068074</t>
  </si>
  <si>
    <t xml:space="preserve">Moniteau Co. R-I  </t>
  </si>
  <si>
    <t>068070</t>
  </si>
  <si>
    <t xml:space="preserve">Blair Oaks R-II  </t>
  </si>
  <si>
    <t>026002</t>
  </si>
  <si>
    <t xml:space="preserve">Cole Co. R-I  </t>
  </si>
  <si>
    <t>026001</t>
  </si>
  <si>
    <t xml:space="preserve">South Callaway Co. R-II  </t>
  </si>
  <si>
    <t>014130</t>
  </si>
  <si>
    <t xml:space="preserve">New Bloomfield R-III  </t>
  </si>
  <si>
    <t>014127</t>
  </si>
  <si>
    <t xml:space="preserve">Southern Boone Co. R-I  </t>
  </si>
  <si>
    <t>010087</t>
  </si>
  <si>
    <t xml:space="preserve">Jefferson City  </t>
  </si>
  <si>
    <t>026006</t>
  </si>
  <si>
    <t>DNNEEN828MX7</t>
  </si>
  <si>
    <t xml:space="preserve">North Kansas City 74  </t>
  </si>
  <si>
    <t>024093</t>
  </si>
  <si>
    <t>Q363KSJ7HBS6</t>
  </si>
  <si>
    <t xml:space="preserve">Liberty 53  </t>
  </si>
  <si>
    <t>024090</t>
  </si>
  <si>
    <t>ZKNKHTKQVDL5</t>
  </si>
  <si>
    <t xml:space="preserve">Orrick R-XI  </t>
  </si>
  <si>
    <t>089087</t>
  </si>
  <si>
    <t xml:space="preserve">Lawson R-XIV  </t>
  </si>
  <si>
    <t>089080</t>
  </si>
  <si>
    <t xml:space="preserve">Lathrop R-II  </t>
  </si>
  <si>
    <t>025002</t>
  </si>
  <si>
    <t xml:space="preserve">Kearney R-I  </t>
  </si>
  <si>
    <t>024086</t>
  </si>
  <si>
    <t xml:space="preserve">Excelsior Springs 40  </t>
  </si>
  <si>
    <t>024089</t>
  </si>
  <si>
    <t>M4GRH8XVPT28</t>
  </si>
  <si>
    <t xml:space="preserve">Clark Co. R-I  </t>
  </si>
  <si>
    <t>023101</t>
  </si>
  <si>
    <t>CRARS9SFN1M6</t>
  </si>
  <si>
    <t xml:space="preserve">Ozark R-VI  </t>
  </si>
  <si>
    <t>022093</t>
  </si>
  <si>
    <t>WJNLAMTS2YL1</t>
  </si>
  <si>
    <t xml:space="preserve">Belton 124  </t>
  </si>
  <si>
    <t>019152</t>
  </si>
  <si>
    <t>C9M5M9BW5HJ4</t>
  </si>
  <si>
    <t xml:space="preserve">Lone Jack C-6  </t>
  </si>
  <si>
    <t>048075</t>
  </si>
  <si>
    <t xml:space="preserve">Midway R-I  </t>
  </si>
  <si>
    <t>019151</t>
  </si>
  <si>
    <t xml:space="preserve">Drexel R-IV  </t>
  </si>
  <si>
    <t>019150</t>
  </si>
  <si>
    <t xml:space="preserve">Pleasant Hill R-III  </t>
  </si>
  <si>
    <t>019148</t>
  </si>
  <si>
    <t>Archie R-V</t>
  </si>
  <si>
    <t>019139</t>
  </si>
  <si>
    <t xml:space="preserve">Adrian R-III  </t>
  </si>
  <si>
    <t>007123</t>
  </si>
  <si>
    <t xml:space="preserve">Harrisonville R-IX  </t>
  </si>
  <si>
    <t>019149</t>
  </si>
  <si>
    <t>QNM9Y99EKC34</t>
  </si>
  <si>
    <t xml:space="preserve">Raymore-Peculiar R-II  </t>
  </si>
  <si>
    <t>019142</t>
  </si>
  <si>
    <t xml:space="preserve">Santa Fe R-X  </t>
  </si>
  <si>
    <t>054042</t>
  </si>
  <si>
    <t xml:space="preserve">Concordia R-II  </t>
  </si>
  <si>
    <t>054037</t>
  </si>
  <si>
    <t xml:space="preserve">Keytesville R-III  </t>
  </si>
  <si>
    <t>021150</t>
  </si>
  <si>
    <t xml:space="preserve">Brunswick R-II  </t>
  </si>
  <si>
    <t>021149</t>
  </si>
  <si>
    <t xml:space="preserve">Carrollton R-VII  </t>
  </si>
  <si>
    <t>017125</t>
  </si>
  <si>
    <t>S13MLCT22ZG9</t>
  </si>
  <si>
    <t xml:space="preserve">Advance R-IV  </t>
  </si>
  <si>
    <t>103129</t>
  </si>
  <si>
    <t xml:space="preserve">Scott Co. R-IV  </t>
  </si>
  <si>
    <t>100061</t>
  </si>
  <si>
    <t xml:space="preserve">Chaffee R-II  </t>
  </si>
  <si>
    <t>100060</t>
  </si>
  <si>
    <t xml:space="preserve">Scott City R-I  </t>
  </si>
  <si>
    <t>100059</t>
  </si>
  <si>
    <t xml:space="preserve">Marquand-Zion R-VI  </t>
  </si>
  <si>
    <t>062070</t>
  </si>
  <si>
    <t xml:space="preserve">Oak Ridge R-VI  </t>
  </si>
  <si>
    <t>016094</t>
  </si>
  <si>
    <t xml:space="preserve">Delta R-V  </t>
  </si>
  <si>
    <t>016092</t>
  </si>
  <si>
    <t xml:space="preserve">Jackson R-II  </t>
  </si>
  <si>
    <t>016090</t>
  </si>
  <si>
    <t xml:space="preserve">Woodland R-IV  </t>
  </si>
  <si>
    <t>009080</t>
  </si>
  <si>
    <t xml:space="preserve">Leopold R-III  </t>
  </si>
  <si>
    <t>009078</t>
  </si>
  <si>
    <t xml:space="preserve">Cape Girardeau 63  </t>
  </si>
  <si>
    <t>016096</t>
  </si>
  <si>
    <t>L4WTJ2BXK283</t>
  </si>
  <si>
    <t>School of the Osage</t>
  </si>
  <si>
    <t>066105</t>
  </si>
  <si>
    <t xml:space="preserve">Hermitage R-IV  </t>
  </si>
  <si>
    <t>043004</t>
  </si>
  <si>
    <t xml:space="preserve">Macks Creek R-V  </t>
  </si>
  <si>
    <t>015004</t>
  </si>
  <si>
    <t xml:space="preserve">Climax Springs R-IV  </t>
  </si>
  <si>
    <t>015003</t>
  </si>
  <si>
    <t xml:space="preserve">Camdenton R-III  </t>
  </si>
  <si>
    <t>015002</t>
  </si>
  <si>
    <t>CDGJX58EQLZ1</t>
  </si>
  <si>
    <t xml:space="preserve">Clearwater R-I  </t>
  </si>
  <si>
    <t>111087</t>
  </si>
  <si>
    <t xml:space="preserve">Greenville R-II  </t>
  </si>
  <si>
    <t>111086</t>
  </si>
  <si>
    <t xml:space="preserve">Dexter R-XI  </t>
  </si>
  <si>
    <t>103132</t>
  </si>
  <si>
    <t xml:space="preserve">Puxico R-VIII  </t>
  </si>
  <si>
    <t>103130</t>
  </si>
  <si>
    <t xml:space="preserve">Southern Reynolds Co. R-II  </t>
  </si>
  <si>
    <t>090076</t>
  </si>
  <si>
    <t xml:space="preserve">Van Buren R-I  </t>
  </si>
  <si>
    <t>018050</t>
  </si>
  <si>
    <t xml:space="preserve">East Carter Co. R-II  </t>
  </si>
  <si>
    <t>018047</t>
  </si>
  <si>
    <t xml:space="preserve">Twin Rivers R-X  </t>
  </si>
  <si>
    <t>012110</t>
  </si>
  <si>
    <t xml:space="preserve">Zalma R-V  </t>
  </si>
  <si>
    <t>009079</t>
  </si>
  <si>
    <t xml:space="preserve">Poplar Bluff R-I  </t>
  </si>
  <si>
    <t>012109</t>
  </si>
  <si>
    <t>CMZUK26LT394</t>
  </si>
  <si>
    <t xml:space="preserve">North Platte Co. R-I  </t>
  </si>
  <si>
    <t>083001</t>
  </si>
  <si>
    <t xml:space="preserve">South Holt Co. R-I  </t>
  </si>
  <si>
    <t>044084</t>
  </si>
  <si>
    <t xml:space="preserve">King City R-I  </t>
  </si>
  <si>
    <t>038044</t>
  </si>
  <si>
    <t xml:space="preserve">Stewartsville C-2  </t>
  </si>
  <si>
    <t>032058</t>
  </si>
  <si>
    <t xml:space="preserve">Union Star R-II  </t>
  </si>
  <si>
    <t>032056</t>
  </si>
  <si>
    <t xml:space="preserve">Maysville R-I  </t>
  </si>
  <si>
    <t>032055</t>
  </si>
  <si>
    <t xml:space="preserve">Osborn R-O  </t>
  </si>
  <si>
    <t>032054</t>
  </si>
  <si>
    <t xml:space="preserve">Clinton Co. R-III  </t>
  </si>
  <si>
    <t>025003</t>
  </si>
  <si>
    <t xml:space="preserve">Cameron R-I  </t>
  </si>
  <si>
    <t>025001</t>
  </si>
  <si>
    <t xml:space="preserve">Buchanan Co. R-IV  </t>
  </si>
  <si>
    <t>011079</t>
  </si>
  <si>
    <t xml:space="preserve">Mid-Buchanan Co. R-V  </t>
  </si>
  <si>
    <t>011078</t>
  </si>
  <si>
    <t xml:space="preserve">East Buchanan Co. C-1  </t>
  </si>
  <si>
    <t>011076</t>
  </si>
  <si>
    <t xml:space="preserve">Savannah R-III  </t>
  </si>
  <si>
    <t>002097</t>
  </si>
  <si>
    <t xml:space="preserve">North Andrew Co. R-VI  </t>
  </si>
  <si>
    <t>002089</t>
  </si>
  <si>
    <t xml:space="preserve">St. Joseph  </t>
  </si>
  <si>
    <t>011082</t>
  </si>
  <si>
    <t>CBCGW61SVPS7</t>
  </si>
  <si>
    <t xml:space="preserve">Centralia R-VI  </t>
  </si>
  <si>
    <t>010091</t>
  </si>
  <si>
    <t xml:space="preserve">Columbia 93  </t>
  </si>
  <si>
    <t>010093</t>
  </si>
  <si>
    <t>SY35U6K9HBT1</t>
  </si>
  <si>
    <t xml:space="preserve">Sheldon R-VIII  </t>
  </si>
  <si>
    <t>108144</t>
  </si>
  <si>
    <t xml:space="preserve">Jasper Co. R-V  </t>
  </si>
  <si>
    <t>049137</t>
  </si>
  <si>
    <t xml:space="preserve">Greenfield R-IV  </t>
  </si>
  <si>
    <t>029004</t>
  </si>
  <si>
    <t xml:space="preserve">Dadeville R-II  </t>
  </si>
  <si>
    <t>029002</t>
  </si>
  <si>
    <t xml:space="preserve">Lockwood R-I  </t>
  </si>
  <si>
    <t>029001</t>
  </si>
  <si>
    <t xml:space="preserve">Stockton R-I  </t>
  </si>
  <si>
    <t>020001</t>
  </si>
  <si>
    <t xml:space="preserve">Golden City R-III  </t>
  </si>
  <si>
    <t>006103</t>
  </si>
  <si>
    <t xml:space="preserve">Liberal R-II  </t>
  </si>
  <si>
    <t>006101</t>
  </si>
  <si>
    <t xml:space="preserve">Lamar R-I  </t>
  </si>
  <si>
    <t>006104</t>
  </si>
  <si>
    <t>NXXLEDPF3S13</t>
  </si>
  <si>
    <t xml:space="preserve">Verona R-VII  </t>
  </si>
  <si>
    <t>055111</t>
  </si>
  <si>
    <t xml:space="preserve">Aurora R-VIII  </t>
  </si>
  <si>
    <t>055110</t>
  </si>
  <si>
    <t xml:space="preserve">Mt. Vernon R-V  </t>
  </si>
  <si>
    <t>055108</t>
  </si>
  <si>
    <t xml:space="preserve">Marionville R-IX  </t>
  </si>
  <si>
    <t>055106</t>
  </si>
  <si>
    <t xml:space="preserve">Pierce City R-VI  </t>
  </si>
  <si>
    <t>055105</t>
  </si>
  <si>
    <t xml:space="preserve">Miller R-II  </t>
  </si>
  <si>
    <t>055104</t>
  </si>
  <si>
    <t xml:space="preserve">Billings R-IV  </t>
  </si>
  <si>
    <t>022091</t>
  </si>
  <si>
    <t xml:space="preserve">Purdy R-II  </t>
  </si>
  <si>
    <t>005124</t>
  </si>
  <si>
    <t xml:space="preserve">Cassville R-IV  </t>
  </si>
  <si>
    <t>005123</t>
  </si>
  <si>
    <t xml:space="preserve">Exeter R-VI  </t>
  </si>
  <si>
    <t>005122</t>
  </si>
  <si>
    <t xml:space="preserve">Southwest R-V  </t>
  </si>
  <si>
    <t>005121</t>
  </si>
  <si>
    <t xml:space="preserve">Wheaton R-III  </t>
  </si>
  <si>
    <t>005120</t>
  </si>
  <si>
    <t xml:space="preserve">Monett R-I  </t>
  </si>
  <si>
    <t>005128</t>
  </si>
  <si>
    <t xml:space="preserve">Montgomery Co. R-II  </t>
  </si>
  <si>
    <t>070093</t>
  </si>
  <si>
    <t xml:space="preserve">Wellsville-Middletown R-I  </t>
  </si>
  <si>
    <t>070092</t>
  </si>
  <si>
    <t xml:space="preserve">Paris R-II  </t>
  </si>
  <si>
    <t>069109</t>
  </si>
  <si>
    <t xml:space="preserve">Fulton 58  </t>
  </si>
  <si>
    <t>014129</t>
  </si>
  <si>
    <t xml:space="preserve">North Callaway Co. R-I  </t>
  </si>
  <si>
    <t>014126</t>
  </si>
  <si>
    <t xml:space="preserve">Van-Far R-I  </t>
  </si>
  <si>
    <t>004109</t>
  </si>
  <si>
    <t xml:space="preserve">Community R-VI  </t>
  </si>
  <si>
    <t>004106</t>
  </si>
  <si>
    <t xml:space="preserve">Mexico 59  </t>
  </si>
  <si>
    <t>004110</t>
  </si>
  <si>
    <t>DNLHG2N2QYC9</t>
  </si>
  <si>
    <t xml:space="preserve">Milan C-2  </t>
  </si>
  <si>
    <t>105124</t>
  </si>
  <si>
    <t xml:space="preserve">Green City R-I  </t>
  </si>
  <si>
    <t>105123</t>
  </si>
  <si>
    <t xml:space="preserve">Schuyler Co. R-I  </t>
  </si>
  <si>
    <t>098080</t>
  </si>
  <si>
    <t xml:space="preserve">La Plata R-II  </t>
  </si>
  <si>
    <t>061154</t>
  </si>
  <si>
    <t xml:space="preserve">Knox Co. R-I  </t>
  </si>
  <si>
    <t>052096</t>
  </si>
  <si>
    <t xml:space="preserve">Adair Co. R-II  </t>
  </si>
  <si>
    <t>001092</t>
  </si>
  <si>
    <t xml:space="preserve">Adair Co. R-I  </t>
  </si>
  <si>
    <t>001090</t>
  </si>
  <si>
    <t xml:space="preserve">Kirksville R-III  </t>
  </si>
  <si>
    <t>001091</t>
  </si>
  <si>
    <t>CEXMHN8Y31F1</t>
  </si>
  <si>
    <t>ALLOCATION</t>
  </si>
  <si>
    <t>CONSORTIUM MEMBER</t>
  </si>
  <si>
    <t>CONSORTIUM COUNTY-DISTRICT CODE</t>
  </si>
  <si>
    <t>RESTRICTED INDIRECT COST RATE</t>
  </si>
  <si>
    <t>UNIQUE ENTITY ID (UEI)</t>
  </si>
  <si>
    <t>SUBRECIPIENT NAME (FISCAL AGENT)</t>
  </si>
  <si>
    <t>COUNTY-DISTRICT CODE</t>
  </si>
  <si>
    <t>THE SUBRECIPIENT MUST PERMIT THE PASS-THROUGH ENTITY AND AUDITORS TO HAVE ACCESS TO THE SUBRECIPIENT'S RECORDS AND FINANCIAL STATEMENTS AS NECESSARY.</t>
  </si>
  <si>
    <t>FOR INFORMATION REGARDING THE REQUIREMENTS TO ENSURE THE FEDERAL AWARD IS USED IN ACCORDANCE WITH FEDERAL STATUTES, REGULATIONS AND THE TERMS AND CONDITIONS OF THE FEDERAL AWARD, PLEASE REVIEW THE FISCAL GUIDANCE FOR FEDERAL GRANT PROGRAMS AT:  HTTP://DESE.MO.GOV/FINANCIAL-ADMIN-SERVICES/GENERAL-FEDERAL-GUIDANCE.</t>
  </si>
  <si>
    <t>5.1% Restricted</t>
  </si>
  <si>
    <t>INDIRECT COST RATE FOR THE FEDERAL AWARD</t>
  </si>
  <si>
    <t>No</t>
  </si>
  <si>
    <t>RESEARCH AND DEVELOPMENT AWARD</t>
  </si>
  <si>
    <t>Kim Oligschlaeger, occr.finance@dese.mo.gov, 573-751-0449</t>
  </si>
  <si>
    <t xml:space="preserve">CONTACT INFORMATION OF AWARDING OFFICIAL </t>
  </si>
  <si>
    <t>State formula grant funds under Title I (Perkins V)</t>
  </si>
  <si>
    <t>FEDERAL AWARD PROJECT DESCRIPTION</t>
  </si>
  <si>
    <t>7/1/2026 - 9/30/2028</t>
  </si>
  <si>
    <t>SUBAWARD PERIOD OF PERFORMANCE</t>
  </si>
  <si>
    <t>FEDERAL AWARD DATE</t>
  </si>
  <si>
    <t>REVENUE CODE</t>
  </si>
  <si>
    <t>PROJECT CODE USED TO IDENTIFY GRANT EXPENDITURES</t>
  </si>
  <si>
    <t>Missouri Department of Elementary &amp; Secondary Education</t>
  </si>
  <si>
    <t>NAME OF PASS-THROUGH ENTITY</t>
  </si>
  <si>
    <t>U.S. Department of Labor - Office of Career, Technical, and Adult Education</t>
  </si>
  <si>
    <t>NAME OF FEDERAL AWARDING AGENCY</t>
  </si>
  <si>
    <t>FY27</t>
  </si>
  <si>
    <t>FISCAL YEAR OF AWARD</t>
  </si>
  <si>
    <t>26E55EP000021</t>
  </si>
  <si>
    <t>FEDERAL AWARD IDENTIFICATION NUMBER (FAIN)</t>
  </si>
  <si>
    <t>Career and Technical Education - Basic Grants to States</t>
  </si>
  <si>
    <t>CFDA NAME</t>
  </si>
  <si>
    <t>84.048A</t>
  </si>
  <si>
    <t>CFDA NUMBER</t>
  </si>
  <si>
    <r>
      <t xml:space="preserve">FY27 FEDERAL PERKINS SECONDARY GRANT ALLOCATIONS                   </t>
    </r>
    <r>
      <rPr>
        <b/>
        <sz val="11"/>
        <color indexed="8"/>
        <rFont val="Calibri"/>
        <family val="2"/>
      </rPr>
      <t xml:space="preserve"> </t>
    </r>
  </si>
  <si>
    <t>OCCR FINANCE</t>
  </si>
  <si>
    <t>DIVISION OF FINANCIAL AND ADMINISTRATIVE SERVICES</t>
  </si>
  <si>
    <t>MISSOURI DEPARTMENT OF ELEMENTARY AND SECONDARY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</si>
</sst>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164" formatCode="&quot;$&quot;#,##0"/>
    <numFmt numFmtId="165" formatCode="_(&quot;$&quot;* #,##0_);_(&quot;$&quot;* \(#,##0\);_(&quot;$&quot;* &quot;-&quot;??_);_(@_)"/>
    <numFmt numFmtId="166" formatCode="0.0%"/>
  </numFmts>
  <fonts count="14" x14ac:knownFonts="1">
    <font>
      <sz val="11"/>
      <color theme="1"/>
      <name val="Aptos Narrow"/>
      <family val="2"/>
      <scheme val="minor"/>
    </font>
    <font>
      <sz val="11"/>
      <color theme="1"/>
      <name val="Aptos Narrow"/>
      <family val="2"/>
      <scheme val="minor"/>
    </font>
    <font>
      <sz val="11"/>
      <name val="Aptos Narrow"/>
      <family val="2"/>
    </font>
    <font>
      <b/>
      <sz val="11"/>
      <name val="Aptos Narrow"/>
      <family val="2"/>
    </font>
    <font>
      <sz val="11"/>
      <name val="Calibri"/>
      <family val="2"/>
    </font>
    <font>
      <b/>
      <sz val="11"/>
      <name val="Calibri"/>
      <family val="2"/>
    </font>
    <font>
      <sz val="11"/>
      <color theme="1"/>
      <name val="Aptos Narrow"/>
      <family val="2"/>
    </font>
    <font>
      <sz val="11"/>
      <color theme="1"/>
      <name val="Calibri"/>
      <family val="2"/>
    </font>
    <font>
      <sz val="10"/>
      <color indexed="8"/>
      <name val="Arial"/>
      <family val="2"/>
    </font>
    <font>
      <sz val="11"/>
      <color indexed="8"/>
      <name val="Calibri"/>
      <family val="2"/>
    </font>
    <font>
      <b/>
      <sz val="11"/>
      <color theme="1"/>
      <name val="Calibri"/>
      <family val="2"/>
    </font>
    <font>
      <b/>
      <sz val="11"/>
      <color indexed="8"/>
      <name val="Calibri"/>
      <family val="2"/>
    </font>
    <font>
      <sz val="11"/>
      <color rgb="FFFF0000"/>
      <name val="Aptos Narrow"/>
      <family val="2"/>
    </font>
    <font>
      <b/>
      <sz val="11"/>
      <color rgb="FF000000"/>
      <name val="Calibri"/>
      <family val="2"/>
    </font>
  </fonts>
  <fills count="3">
    <fill>
      <patternFill patternType="none"/>
    </fill>
    <fill>
      <patternFill patternType="gray125"/>
    </fill>
    <fill>
      <patternFill patternType="solid">
        <fgColor theme="4" tint="0.79998168889431442"/>
        <bgColor indexed="64"/>
      </patternFill>
    </fill>
  </fills>
  <borders count="13">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cellStyleXfs>
  <cellXfs count="109">
    <xf numFmtId="0" fontId="0" fillId="0" borderId="0" xfId="0"/>
    <xf numFmtId="0" fontId="2" fillId="0" borderId="0" xfId="0" applyFont="1"/>
    <xf numFmtId="0" fontId="2" fillId="0" borderId="0" xfId="0" applyFont="1" applyAlignment="1">
      <alignment horizontal="right"/>
    </xf>
    <xf numFmtId="0" fontId="3" fillId="0" borderId="0" xfId="0" applyFont="1"/>
    <xf numFmtId="0" fontId="3" fillId="0" borderId="0" xfId="0" applyFont="1" applyAlignment="1">
      <alignment horizontal="left"/>
    </xf>
    <xf numFmtId="0" fontId="4" fillId="0" borderId="0" xfId="0" applyFont="1" applyAlignment="1">
      <alignment horizontal="right"/>
    </xf>
    <xf numFmtId="0" fontId="5" fillId="0" borderId="0" xfId="0" applyFont="1"/>
    <xf numFmtId="0" fontId="5" fillId="0" borderId="0" xfId="0" applyFont="1" applyAlignment="1">
      <alignment horizontal="left"/>
    </xf>
    <xf numFmtId="0" fontId="6" fillId="0" borderId="0" xfId="0" applyFont="1" applyAlignment="1">
      <alignment horizontal="center" vertical="top" wrapText="1"/>
    </xf>
    <xf numFmtId="0" fontId="7" fillId="0" borderId="1" xfId="0" applyFont="1" applyBorder="1" applyAlignment="1">
      <alignment horizontal="center"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164" fontId="5" fillId="0" borderId="7" xfId="0" applyNumberFormat="1" applyFont="1" applyBorder="1" applyAlignment="1">
      <alignment horizontal="right"/>
    </xf>
    <xf numFmtId="0" fontId="4" fillId="0" borderId="8" xfId="0" quotePrefix="1" applyFont="1" applyBorder="1"/>
    <xf numFmtId="0" fontId="5" fillId="0" borderId="8" xfId="0" quotePrefix="1" applyFont="1" applyBorder="1"/>
    <xf numFmtId="0" fontId="4" fillId="0" borderId="7" xfId="0" applyFont="1" applyBorder="1" applyAlignment="1">
      <alignment horizontal="right"/>
    </xf>
    <xf numFmtId="49" fontId="5" fillId="0" borderId="0" xfId="0" applyNumberFormat="1" applyFont="1" applyAlignment="1">
      <alignment horizontal="center"/>
    </xf>
    <xf numFmtId="0" fontId="5" fillId="0" borderId="8" xfId="0" applyFont="1" applyBorder="1"/>
    <xf numFmtId="164" fontId="4" fillId="0" borderId="7" xfId="0" applyNumberFormat="1" applyFont="1" applyBorder="1"/>
    <xf numFmtId="0" fontId="4" fillId="0" borderId="0" xfId="0" applyFont="1" applyAlignment="1">
      <alignment horizontal="left"/>
    </xf>
    <xf numFmtId="49" fontId="4" fillId="0" borderId="0" xfId="0" applyNumberFormat="1" applyFont="1" applyAlignment="1">
      <alignment horizontal="left"/>
    </xf>
    <xf numFmtId="10" fontId="5" fillId="0" borderId="0" xfId="0" applyNumberFormat="1" applyFont="1" applyAlignment="1">
      <alignment horizontal="center"/>
    </xf>
    <xf numFmtId="49" fontId="5" fillId="0" borderId="0" xfId="0" applyNumberFormat="1" applyFont="1" applyAlignment="1">
      <alignment horizontal="left"/>
    </xf>
    <xf numFmtId="49" fontId="5" fillId="0" borderId="8" xfId="0" applyNumberFormat="1" applyFont="1" applyBorder="1" applyAlignment="1">
      <alignment horizontal="center"/>
    </xf>
    <xf numFmtId="42" fontId="5" fillId="0" borderId="7" xfId="0" applyNumberFormat="1" applyFont="1" applyBorder="1" applyAlignment="1">
      <alignment horizontal="right"/>
    </xf>
    <xf numFmtId="165" fontId="5" fillId="0" borderId="7" xfId="1" applyNumberFormat="1" applyFont="1" applyBorder="1" applyAlignment="1">
      <alignment horizontal="right"/>
    </xf>
    <xf numFmtId="0" fontId="4" fillId="0" borderId="9" xfId="0" applyFont="1" applyBorder="1" applyAlignment="1">
      <alignment horizontal="right"/>
    </xf>
    <xf numFmtId="0" fontId="5" fillId="0" borderId="10" xfId="0" applyFont="1" applyBorder="1" applyAlignment="1">
      <alignment horizontal="left"/>
    </xf>
    <xf numFmtId="49" fontId="5" fillId="0" borderId="10" xfId="0" applyNumberFormat="1" applyFont="1" applyBorder="1" applyAlignment="1">
      <alignment horizontal="center"/>
    </xf>
    <xf numFmtId="0" fontId="5" fillId="0" borderId="11" xfId="0" applyFont="1" applyBorder="1"/>
    <xf numFmtId="165" fontId="5" fillId="0" borderId="4" xfId="1" applyNumberFormat="1" applyFont="1" applyBorder="1" applyAlignment="1">
      <alignment horizontal="right"/>
    </xf>
    <xf numFmtId="0" fontId="5" fillId="0" borderId="5" xfId="0" applyFont="1" applyBorder="1" applyAlignment="1">
      <alignment horizontal="left"/>
    </xf>
    <xf numFmtId="49" fontId="5" fillId="0" borderId="5" xfId="0" applyNumberFormat="1" applyFont="1" applyBorder="1" applyAlignment="1">
      <alignment horizontal="left"/>
    </xf>
    <xf numFmtId="10" fontId="5" fillId="0" borderId="5" xfId="0" applyNumberFormat="1" applyFont="1" applyBorder="1" applyAlignment="1">
      <alignment horizontal="center"/>
    </xf>
    <xf numFmtId="49" fontId="5" fillId="0" borderId="5" xfId="0" applyNumberFormat="1" applyFont="1" applyBorder="1" applyAlignment="1">
      <alignment horizontal="center"/>
    </xf>
    <xf numFmtId="0" fontId="4" fillId="0" borderId="5" xfId="0" applyFont="1" applyBorder="1"/>
    <xf numFmtId="49" fontId="5" fillId="0" borderId="6" xfId="0" applyNumberFormat="1" applyFont="1" applyBorder="1" applyAlignment="1">
      <alignment horizontal="center"/>
    </xf>
    <xf numFmtId="165" fontId="4" fillId="0" borderId="7" xfId="1" applyNumberFormat="1" applyFont="1" applyBorder="1"/>
    <xf numFmtId="0" fontId="7" fillId="0" borderId="0" xfId="0" applyFont="1"/>
    <xf numFmtId="49" fontId="9" fillId="0" borderId="0" xfId="3" applyNumberFormat="1" applyFont="1" applyAlignment="1">
      <alignment wrapText="1"/>
    </xf>
    <xf numFmtId="165" fontId="5" fillId="0" borderId="9" xfId="1" applyNumberFormat="1" applyFont="1" applyBorder="1"/>
    <xf numFmtId="0" fontId="10" fillId="0" borderId="10" xfId="0" applyFont="1" applyBorder="1"/>
    <xf numFmtId="49" fontId="11" fillId="0" borderId="10" xfId="3" applyNumberFormat="1" applyFont="1" applyBorder="1" applyAlignment="1">
      <alignment wrapText="1"/>
    </xf>
    <xf numFmtId="10" fontId="5" fillId="0" borderId="10" xfId="0" applyNumberFormat="1" applyFont="1" applyBorder="1" applyAlignment="1">
      <alignment horizontal="center"/>
    </xf>
    <xf numFmtId="0" fontId="5" fillId="0" borderId="10" xfId="0" applyFont="1" applyBorder="1" applyAlignment="1">
      <alignment horizontal="center"/>
    </xf>
    <xf numFmtId="49" fontId="11" fillId="0" borderId="11" xfId="3" applyNumberFormat="1" applyFont="1" applyBorder="1" applyAlignment="1">
      <alignment wrapText="1"/>
    </xf>
    <xf numFmtId="0" fontId="4" fillId="0" borderId="0" xfId="0" applyFont="1"/>
    <xf numFmtId="165" fontId="5" fillId="0" borderId="7" xfId="1" applyNumberFormat="1" applyFont="1" applyBorder="1"/>
    <xf numFmtId="0" fontId="10" fillId="0" borderId="0" xfId="0" applyFont="1"/>
    <xf numFmtId="49" fontId="11" fillId="0" borderId="0" xfId="3" applyNumberFormat="1" applyFont="1" applyAlignment="1">
      <alignment wrapText="1"/>
    </xf>
    <xf numFmtId="49" fontId="11" fillId="0" borderId="8" xfId="3" applyNumberFormat="1" applyFont="1" applyBorder="1" applyAlignment="1">
      <alignment wrapText="1"/>
    </xf>
    <xf numFmtId="0" fontId="5" fillId="0" borderId="0" xfId="0" applyFont="1" applyAlignment="1">
      <alignment horizontal="center"/>
    </xf>
    <xf numFmtId="10" fontId="10" fillId="0" borderId="10" xfId="0" applyNumberFormat="1" applyFont="1" applyBorder="1" applyAlignment="1">
      <alignment horizontal="center"/>
    </xf>
    <xf numFmtId="49" fontId="10" fillId="0" borderId="10" xfId="0" applyNumberFormat="1" applyFont="1" applyBorder="1" applyAlignment="1">
      <alignment horizontal="center"/>
    </xf>
    <xf numFmtId="165" fontId="7" fillId="0" borderId="7" xfId="1" applyNumberFormat="1" applyFont="1" applyBorder="1"/>
    <xf numFmtId="0" fontId="4" fillId="0" borderId="5" xfId="0" applyFont="1" applyBorder="1" applyAlignment="1">
      <alignment horizontal="left"/>
    </xf>
    <xf numFmtId="0" fontId="5" fillId="0" borderId="5" xfId="0" applyFont="1" applyBorder="1"/>
    <xf numFmtId="10" fontId="10" fillId="0" borderId="0" xfId="0" applyNumberFormat="1" applyFont="1" applyAlignment="1">
      <alignment horizontal="center"/>
    </xf>
    <xf numFmtId="49" fontId="10" fillId="0" borderId="0" xfId="0" applyNumberFormat="1" applyFont="1" applyAlignment="1">
      <alignment horizontal="center"/>
    </xf>
    <xf numFmtId="0" fontId="5" fillId="0" borderId="5" xfId="0" applyFont="1" applyBorder="1" applyAlignment="1">
      <alignment horizontal="center"/>
    </xf>
    <xf numFmtId="165" fontId="5" fillId="0" borderId="4" xfId="1" applyNumberFormat="1" applyFont="1" applyFill="1" applyBorder="1" applyAlignment="1">
      <alignment horizontal="right"/>
    </xf>
    <xf numFmtId="0" fontId="12" fillId="0" borderId="0" xfId="0" applyFont="1"/>
    <xf numFmtId="165" fontId="5" fillId="0" borderId="7" xfId="1" applyNumberFormat="1" applyFont="1" applyFill="1" applyBorder="1" applyAlignment="1">
      <alignment horizontal="right"/>
    </xf>
    <xf numFmtId="165" fontId="4" fillId="0" borderId="7" xfId="1" applyNumberFormat="1" applyFont="1" applyFill="1" applyBorder="1"/>
    <xf numFmtId="165" fontId="5" fillId="0" borderId="9" xfId="1" applyNumberFormat="1" applyFont="1" applyFill="1" applyBorder="1"/>
    <xf numFmtId="165" fontId="4" fillId="0" borderId="4" xfId="1" applyNumberFormat="1" applyFont="1" applyBorder="1"/>
    <xf numFmtId="165" fontId="4" fillId="0" borderId="7" xfId="1" applyNumberFormat="1" applyFont="1" applyBorder="1" applyAlignment="1">
      <alignment horizontal="right"/>
    </xf>
    <xf numFmtId="165" fontId="5" fillId="0" borderId="9" xfId="1" applyNumberFormat="1" applyFont="1" applyBorder="1" applyAlignment="1">
      <alignment horizontal="right"/>
    </xf>
    <xf numFmtId="49" fontId="4" fillId="0" borderId="0" xfId="0" applyNumberFormat="1" applyFont="1" applyAlignment="1">
      <alignment horizontal="center"/>
    </xf>
    <xf numFmtId="49" fontId="4" fillId="0" borderId="8" xfId="0" applyNumberFormat="1" applyFont="1" applyBorder="1" applyAlignment="1">
      <alignment horizontal="center"/>
    </xf>
    <xf numFmtId="164" fontId="5" fillId="0" borderId="9" xfId="0" applyNumberFormat="1" applyFont="1" applyBorder="1"/>
    <xf numFmtId="0" fontId="5" fillId="0" borderId="5" xfId="0" applyFont="1" applyBorder="1" applyAlignment="1">
      <alignment horizontal="center" wrapText="1"/>
    </xf>
    <xf numFmtId="0" fontId="5" fillId="0" borderId="6" xfId="0" applyFont="1" applyBorder="1" applyAlignment="1">
      <alignment horizontal="center" wrapText="1"/>
    </xf>
    <xf numFmtId="165" fontId="4" fillId="0" borderId="9" xfId="1" applyNumberFormat="1" applyFont="1" applyBorder="1" applyAlignment="1">
      <alignment horizontal="right"/>
    </xf>
    <xf numFmtId="0" fontId="4" fillId="0" borderId="0" xfId="0" applyFont="1" applyAlignment="1">
      <alignment horizontal="center"/>
    </xf>
    <xf numFmtId="10" fontId="10" fillId="2" borderId="12" xfId="2" applyNumberFormat="1" applyFont="1" applyFill="1" applyBorder="1" applyAlignment="1">
      <alignment horizontal="center" vertical="center" wrapText="1"/>
    </xf>
    <xf numFmtId="0" fontId="10" fillId="2" borderId="12" xfId="0" applyFont="1" applyFill="1" applyBorder="1" applyAlignment="1">
      <alignment horizontal="center" vertical="center" wrapText="1"/>
    </xf>
    <xf numFmtId="44" fontId="13" fillId="2" borderId="12" xfId="1" applyFont="1" applyFill="1" applyBorder="1" applyAlignment="1" applyProtection="1">
      <alignment horizontal="center" vertical="center" wrapText="1"/>
    </xf>
    <xf numFmtId="0" fontId="5" fillId="0" borderId="7" xfId="0" applyFont="1" applyBorder="1" applyAlignment="1">
      <alignment horizontal="right"/>
    </xf>
    <xf numFmtId="0" fontId="4" fillId="0" borderId="7" xfId="0" applyFont="1" applyBorder="1" applyAlignment="1">
      <alignment horizontal="center" wrapText="1"/>
    </xf>
    <xf numFmtId="0" fontId="4" fillId="0" borderId="0" xfId="0" applyFont="1" applyAlignment="1">
      <alignment horizontal="center" wrapText="1"/>
    </xf>
    <xf numFmtId="0" fontId="4" fillId="0" borderId="8" xfId="0" applyFont="1" applyBorder="1" applyAlignment="1">
      <alignment horizontal="center" wrapText="1"/>
    </xf>
    <xf numFmtId="0" fontId="4" fillId="0" borderId="8" xfId="0" applyFont="1" applyBorder="1"/>
    <xf numFmtId="0" fontId="6" fillId="0" borderId="0" xfId="0" applyFont="1"/>
    <xf numFmtId="166" fontId="4" fillId="0" borderId="12" xfId="0" applyNumberFormat="1" applyFont="1" applyBorder="1"/>
    <xf numFmtId="0" fontId="5" fillId="2" borderId="1" xfId="0" applyFont="1" applyFill="1" applyBorder="1" applyAlignment="1">
      <alignment horizontal="left"/>
    </xf>
    <xf numFmtId="0" fontId="5" fillId="2" borderId="3" xfId="0" applyFont="1" applyFill="1" applyBorder="1" applyAlignment="1">
      <alignment horizontal="left"/>
    </xf>
    <xf numFmtId="0" fontId="4" fillId="0" borderId="12" xfId="0" applyFont="1" applyBorder="1"/>
    <xf numFmtId="0" fontId="5" fillId="2" borderId="1" xfId="0" applyFont="1" applyFill="1" applyBorder="1" applyAlignment="1">
      <alignment wrapText="1"/>
    </xf>
    <xf numFmtId="0" fontId="5" fillId="2" borderId="3" xfId="0" applyFont="1" applyFill="1" applyBorder="1" applyAlignment="1">
      <alignment wrapText="1"/>
    </xf>
    <xf numFmtId="14" fontId="4" fillId="0" borderId="12" xfId="0" applyNumberFormat="1" applyFont="1" applyBorder="1"/>
    <xf numFmtId="0" fontId="4" fillId="0" borderId="12" xfId="0" applyFont="1" applyBorder="1" applyAlignment="1">
      <alignment horizontal="left"/>
    </xf>
    <xf numFmtId="0" fontId="4" fillId="0" borderId="12" xfId="0" applyFont="1" applyBorder="1" applyAlignment="1">
      <alignment wrapText="1"/>
    </xf>
    <xf numFmtId="1" fontId="4" fillId="0" borderId="12" xfId="0" applyNumberFormat="1" applyFont="1" applyBorder="1"/>
    <xf numFmtId="0" fontId="5" fillId="2" borderId="1" xfId="0" applyFont="1" applyFill="1" applyBorder="1"/>
    <xf numFmtId="0" fontId="5" fillId="2" borderId="3" xfId="0" applyFont="1" applyFill="1" applyBorder="1"/>
    <xf numFmtId="0" fontId="4" fillId="0" borderId="12" xfId="0" applyFont="1" applyBorder="1" applyAlignment="1">
      <alignment horizontal="left" wrapText="1"/>
    </xf>
    <xf numFmtId="0" fontId="10" fillId="0" borderId="7" xfId="0" applyFont="1" applyBorder="1" applyAlignment="1">
      <alignment horizontal="right"/>
    </xf>
    <xf numFmtId="0" fontId="10" fillId="0" borderId="8" xfId="0" applyFont="1" applyBorder="1"/>
    <xf numFmtId="0" fontId="10" fillId="0" borderId="7" xfId="0" applyFont="1" applyBorder="1" applyAlignment="1">
      <alignment horizontal="center"/>
    </xf>
    <xf numFmtId="0" fontId="10" fillId="0" borderId="0" xfId="0" applyFont="1" applyAlignment="1">
      <alignment horizontal="center"/>
    </xf>
    <xf numFmtId="0" fontId="10" fillId="0" borderId="8" xfId="0" applyFont="1" applyBorder="1" applyAlignment="1">
      <alignment horizontal="center"/>
    </xf>
    <xf numFmtId="0" fontId="10" fillId="0" borderId="9" xfId="0" applyFont="1" applyBorder="1" applyAlignment="1">
      <alignment horizontal="center"/>
    </xf>
    <xf numFmtId="0" fontId="10" fillId="0" borderId="10" xfId="0" applyFont="1" applyBorder="1" applyAlignment="1">
      <alignment horizontal="center"/>
    </xf>
    <xf numFmtId="0" fontId="10" fillId="0" borderId="11" xfId="0" applyFont="1" applyBorder="1" applyAlignment="1">
      <alignment horizontal="center"/>
    </xf>
    <xf numFmtId="0" fontId="5" fillId="0" borderId="6" xfId="0" applyFont="1" applyBorder="1" applyAlignment="1">
      <alignment horizontal="center"/>
    </xf>
    <xf numFmtId="0" fontId="5" fillId="0" borderId="4" xfId="0" applyFont="1" applyBorder="1" applyAlignment="1">
      <alignment horizontal="center"/>
    </xf>
    <xf numFmtId="0" fontId="10" fillId="0" borderId="10" xfId="0" applyFont="1" applyBorder="1" applyAlignment="1">
      <alignment horizontal="left" wrapText="1"/>
    </xf>
    <xf numFmtId="0" fontId="10" fillId="0" borderId="0" xfId="0" applyFont="1" applyAlignment="1">
      <alignment horizontal="left" wrapText="1"/>
    </xf>
  </cellXfs>
  <cellStyles count="4">
    <cellStyle name="Currency" xfId="1" builtinId="4"/>
    <cellStyle name="Normal" xfId="0" builtinId="0"/>
    <cellStyle name="Normal_Sheet1" xfId="3" xr:uid="{A465AFF0-47EE-4553-B929-23A2D544796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9F50B-3F0E-471F-AF89-9295E65CA0D1}">
  <sheetPr>
    <tabColor rgb="FFFFFF00"/>
    <pageSetUpPr fitToPage="1"/>
  </sheetPr>
  <dimension ref="A1:P777"/>
  <sheetViews>
    <sheetView tabSelected="1" zoomScaleNormal="100" workbookViewId="0">
      <selection activeCell="A24" sqref="A24:G24"/>
    </sheetView>
  </sheetViews>
  <sheetFormatPr defaultColWidth="9.140625" defaultRowHeight="15" x14ac:dyDescent="0.25"/>
  <cols>
    <col min="1" max="1" width="10.28515625" style="3" customWidth="1"/>
    <col min="2" max="2" width="30.5703125" style="4" customWidth="1"/>
    <col min="3" max="3" width="15.7109375" style="4" customWidth="1"/>
    <col min="4" max="4" width="11.85546875" style="4" customWidth="1"/>
    <col min="5" max="5" width="16.7109375" style="3" customWidth="1"/>
    <col min="6" max="6" width="35.5703125" style="3" customWidth="1"/>
    <col min="7" max="7" width="17.5703125" style="2" customWidth="1"/>
    <col min="8" max="255" width="9.140625" style="1"/>
    <col min="256" max="256" width="15.85546875" style="1" customWidth="1"/>
    <col min="257" max="257" width="39.5703125" style="1" bestFit="1" customWidth="1"/>
    <col min="258" max="258" width="18.7109375" style="1" customWidth="1"/>
    <col min="259" max="260" width="15.85546875" style="1" customWidth="1"/>
    <col min="261" max="261" width="42.28515625" style="1" bestFit="1" customWidth="1"/>
    <col min="262" max="263" width="15.85546875" style="1" customWidth="1"/>
    <col min="264" max="511" width="9.140625" style="1"/>
    <col min="512" max="512" width="15.85546875" style="1" customWidth="1"/>
    <col min="513" max="513" width="39.5703125" style="1" bestFit="1" customWidth="1"/>
    <col min="514" max="514" width="18.7109375" style="1" customWidth="1"/>
    <col min="515" max="516" width="15.85546875" style="1" customWidth="1"/>
    <col min="517" max="517" width="42.28515625" style="1" bestFit="1" customWidth="1"/>
    <col min="518" max="519" width="15.85546875" style="1" customWidth="1"/>
    <col min="520" max="767" width="9.140625" style="1"/>
    <col min="768" max="768" width="15.85546875" style="1" customWidth="1"/>
    <col min="769" max="769" width="39.5703125" style="1" bestFit="1" customWidth="1"/>
    <col min="770" max="770" width="18.7109375" style="1" customWidth="1"/>
    <col min="771" max="772" width="15.85546875" style="1" customWidth="1"/>
    <col min="773" max="773" width="42.28515625" style="1" bestFit="1" customWidth="1"/>
    <col min="774" max="775" width="15.85546875" style="1" customWidth="1"/>
    <col min="776" max="1023" width="9.140625" style="1"/>
    <col min="1024" max="1024" width="15.85546875" style="1" customWidth="1"/>
    <col min="1025" max="1025" width="39.5703125" style="1" bestFit="1" customWidth="1"/>
    <col min="1026" max="1026" width="18.7109375" style="1" customWidth="1"/>
    <col min="1027" max="1028" width="15.85546875" style="1" customWidth="1"/>
    <col min="1029" max="1029" width="42.28515625" style="1" bestFit="1" customWidth="1"/>
    <col min="1030" max="1031" width="15.85546875" style="1" customWidth="1"/>
    <col min="1032" max="1279" width="9.140625" style="1"/>
    <col min="1280" max="1280" width="15.85546875" style="1" customWidth="1"/>
    <col min="1281" max="1281" width="39.5703125" style="1" bestFit="1" customWidth="1"/>
    <col min="1282" max="1282" width="18.7109375" style="1" customWidth="1"/>
    <col min="1283" max="1284" width="15.85546875" style="1" customWidth="1"/>
    <col min="1285" max="1285" width="42.28515625" style="1" bestFit="1" customWidth="1"/>
    <col min="1286" max="1287" width="15.85546875" style="1" customWidth="1"/>
    <col min="1288" max="1535" width="9.140625" style="1"/>
    <col min="1536" max="1536" width="15.85546875" style="1" customWidth="1"/>
    <col min="1537" max="1537" width="39.5703125" style="1" bestFit="1" customWidth="1"/>
    <col min="1538" max="1538" width="18.7109375" style="1" customWidth="1"/>
    <col min="1539" max="1540" width="15.85546875" style="1" customWidth="1"/>
    <col min="1541" max="1541" width="42.28515625" style="1" bestFit="1" customWidth="1"/>
    <col min="1542" max="1543" width="15.85546875" style="1" customWidth="1"/>
    <col min="1544" max="1791" width="9.140625" style="1"/>
    <col min="1792" max="1792" width="15.85546875" style="1" customWidth="1"/>
    <col min="1793" max="1793" width="39.5703125" style="1" bestFit="1" customWidth="1"/>
    <col min="1794" max="1794" width="18.7109375" style="1" customWidth="1"/>
    <col min="1795" max="1796" width="15.85546875" style="1" customWidth="1"/>
    <col min="1797" max="1797" width="42.28515625" style="1" bestFit="1" customWidth="1"/>
    <col min="1798" max="1799" width="15.85546875" style="1" customWidth="1"/>
    <col min="1800" max="2047" width="9.140625" style="1"/>
    <col min="2048" max="2048" width="15.85546875" style="1" customWidth="1"/>
    <col min="2049" max="2049" width="39.5703125" style="1" bestFit="1" customWidth="1"/>
    <col min="2050" max="2050" width="18.7109375" style="1" customWidth="1"/>
    <col min="2051" max="2052" width="15.85546875" style="1" customWidth="1"/>
    <col min="2053" max="2053" width="42.28515625" style="1" bestFit="1" customWidth="1"/>
    <col min="2054" max="2055" width="15.85546875" style="1" customWidth="1"/>
    <col min="2056" max="2303" width="9.140625" style="1"/>
    <col min="2304" max="2304" width="15.85546875" style="1" customWidth="1"/>
    <col min="2305" max="2305" width="39.5703125" style="1" bestFit="1" customWidth="1"/>
    <col min="2306" max="2306" width="18.7109375" style="1" customWidth="1"/>
    <col min="2307" max="2308" width="15.85546875" style="1" customWidth="1"/>
    <col min="2309" max="2309" width="42.28515625" style="1" bestFit="1" customWidth="1"/>
    <col min="2310" max="2311" width="15.85546875" style="1" customWidth="1"/>
    <col min="2312" max="2559" width="9.140625" style="1"/>
    <col min="2560" max="2560" width="15.85546875" style="1" customWidth="1"/>
    <col min="2561" max="2561" width="39.5703125" style="1" bestFit="1" customWidth="1"/>
    <col min="2562" max="2562" width="18.7109375" style="1" customWidth="1"/>
    <col min="2563" max="2564" width="15.85546875" style="1" customWidth="1"/>
    <col min="2565" max="2565" width="42.28515625" style="1" bestFit="1" customWidth="1"/>
    <col min="2566" max="2567" width="15.85546875" style="1" customWidth="1"/>
    <col min="2568" max="2815" width="9.140625" style="1"/>
    <col min="2816" max="2816" width="15.85546875" style="1" customWidth="1"/>
    <col min="2817" max="2817" width="39.5703125" style="1" bestFit="1" customWidth="1"/>
    <col min="2818" max="2818" width="18.7109375" style="1" customWidth="1"/>
    <col min="2819" max="2820" width="15.85546875" style="1" customWidth="1"/>
    <col min="2821" max="2821" width="42.28515625" style="1" bestFit="1" customWidth="1"/>
    <col min="2822" max="2823" width="15.85546875" style="1" customWidth="1"/>
    <col min="2824" max="3071" width="9.140625" style="1"/>
    <col min="3072" max="3072" width="15.85546875" style="1" customWidth="1"/>
    <col min="3073" max="3073" width="39.5703125" style="1" bestFit="1" customWidth="1"/>
    <col min="3074" max="3074" width="18.7109375" style="1" customWidth="1"/>
    <col min="3075" max="3076" width="15.85546875" style="1" customWidth="1"/>
    <col min="3077" max="3077" width="42.28515625" style="1" bestFit="1" customWidth="1"/>
    <col min="3078" max="3079" width="15.85546875" style="1" customWidth="1"/>
    <col min="3080" max="3327" width="9.140625" style="1"/>
    <col min="3328" max="3328" width="15.85546875" style="1" customWidth="1"/>
    <col min="3329" max="3329" width="39.5703125" style="1" bestFit="1" customWidth="1"/>
    <col min="3330" max="3330" width="18.7109375" style="1" customWidth="1"/>
    <col min="3331" max="3332" width="15.85546875" style="1" customWidth="1"/>
    <col min="3333" max="3333" width="42.28515625" style="1" bestFit="1" customWidth="1"/>
    <col min="3334" max="3335" width="15.85546875" style="1" customWidth="1"/>
    <col min="3336" max="3583" width="9.140625" style="1"/>
    <col min="3584" max="3584" width="15.85546875" style="1" customWidth="1"/>
    <col min="3585" max="3585" width="39.5703125" style="1" bestFit="1" customWidth="1"/>
    <col min="3586" max="3586" width="18.7109375" style="1" customWidth="1"/>
    <col min="3587" max="3588" width="15.85546875" style="1" customWidth="1"/>
    <col min="3589" max="3589" width="42.28515625" style="1" bestFit="1" customWidth="1"/>
    <col min="3590" max="3591" width="15.85546875" style="1" customWidth="1"/>
    <col min="3592" max="3839" width="9.140625" style="1"/>
    <col min="3840" max="3840" width="15.85546875" style="1" customWidth="1"/>
    <col min="3841" max="3841" width="39.5703125" style="1" bestFit="1" customWidth="1"/>
    <col min="3842" max="3842" width="18.7109375" style="1" customWidth="1"/>
    <col min="3843" max="3844" width="15.85546875" style="1" customWidth="1"/>
    <col min="3845" max="3845" width="42.28515625" style="1" bestFit="1" customWidth="1"/>
    <col min="3846" max="3847" width="15.85546875" style="1" customWidth="1"/>
    <col min="3848" max="4095" width="9.140625" style="1"/>
    <col min="4096" max="4096" width="15.85546875" style="1" customWidth="1"/>
    <col min="4097" max="4097" width="39.5703125" style="1" bestFit="1" customWidth="1"/>
    <col min="4098" max="4098" width="18.7109375" style="1" customWidth="1"/>
    <col min="4099" max="4100" width="15.85546875" style="1" customWidth="1"/>
    <col min="4101" max="4101" width="42.28515625" style="1" bestFit="1" customWidth="1"/>
    <col min="4102" max="4103" width="15.85546875" style="1" customWidth="1"/>
    <col min="4104" max="4351" width="9.140625" style="1"/>
    <col min="4352" max="4352" width="15.85546875" style="1" customWidth="1"/>
    <col min="4353" max="4353" width="39.5703125" style="1" bestFit="1" customWidth="1"/>
    <col min="4354" max="4354" width="18.7109375" style="1" customWidth="1"/>
    <col min="4355" max="4356" width="15.85546875" style="1" customWidth="1"/>
    <col min="4357" max="4357" width="42.28515625" style="1" bestFit="1" customWidth="1"/>
    <col min="4358" max="4359" width="15.85546875" style="1" customWidth="1"/>
    <col min="4360" max="4607" width="9.140625" style="1"/>
    <col min="4608" max="4608" width="15.85546875" style="1" customWidth="1"/>
    <col min="4609" max="4609" width="39.5703125" style="1" bestFit="1" customWidth="1"/>
    <col min="4610" max="4610" width="18.7109375" style="1" customWidth="1"/>
    <col min="4611" max="4612" width="15.85546875" style="1" customWidth="1"/>
    <col min="4613" max="4613" width="42.28515625" style="1" bestFit="1" customWidth="1"/>
    <col min="4614" max="4615" width="15.85546875" style="1" customWidth="1"/>
    <col min="4616" max="4863" width="9.140625" style="1"/>
    <col min="4864" max="4864" width="15.85546875" style="1" customWidth="1"/>
    <col min="4865" max="4865" width="39.5703125" style="1" bestFit="1" customWidth="1"/>
    <col min="4866" max="4866" width="18.7109375" style="1" customWidth="1"/>
    <col min="4867" max="4868" width="15.85546875" style="1" customWidth="1"/>
    <col min="4869" max="4869" width="42.28515625" style="1" bestFit="1" customWidth="1"/>
    <col min="4870" max="4871" width="15.85546875" style="1" customWidth="1"/>
    <col min="4872" max="5119" width="9.140625" style="1"/>
    <col min="5120" max="5120" width="15.85546875" style="1" customWidth="1"/>
    <col min="5121" max="5121" width="39.5703125" style="1" bestFit="1" customWidth="1"/>
    <col min="5122" max="5122" width="18.7109375" style="1" customWidth="1"/>
    <col min="5123" max="5124" width="15.85546875" style="1" customWidth="1"/>
    <col min="5125" max="5125" width="42.28515625" style="1" bestFit="1" customWidth="1"/>
    <col min="5126" max="5127" width="15.85546875" style="1" customWidth="1"/>
    <col min="5128" max="5375" width="9.140625" style="1"/>
    <col min="5376" max="5376" width="15.85546875" style="1" customWidth="1"/>
    <col min="5377" max="5377" width="39.5703125" style="1" bestFit="1" customWidth="1"/>
    <col min="5378" max="5378" width="18.7109375" style="1" customWidth="1"/>
    <col min="5379" max="5380" width="15.85546875" style="1" customWidth="1"/>
    <col min="5381" max="5381" width="42.28515625" style="1" bestFit="1" customWidth="1"/>
    <col min="5382" max="5383" width="15.85546875" style="1" customWidth="1"/>
    <col min="5384" max="5631" width="9.140625" style="1"/>
    <col min="5632" max="5632" width="15.85546875" style="1" customWidth="1"/>
    <col min="5633" max="5633" width="39.5703125" style="1" bestFit="1" customWidth="1"/>
    <col min="5634" max="5634" width="18.7109375" style="1" customWidth="1"/>
    <col min="5635" max="5636" width="15.85546875" style="1" customWidth="1"/>
    <col min="5637" max="5637" width="42.28515625" style="1" bestFit="1" customWidth="1"/>
    <col min="5638" max="5639" width="15.85546875" style="1" customWidth="1"/>
    <col min="5640" max="5887" width="9.140625" style="1"/>
    <col min="5888" max="5888" width="15.85546875" style="1" customWidth="1"/>
    <col min="5889" max="5889" width="39.5703125" style="1" bestFit="1" customWidth="1"/>
    <col min="5890" max="5890" width="18.7109375" style="1" customWidth="1"/>
    <col min="5891" max="5892" width="15.85546875" style="1" customWidth="1"/>
    <col min="5893" max="5893" width="42.28515625" style="1" bestFit="1" customWidth="1"/>
    <col min="5894" max="5895" width="15.85546875" style="1" customWidth="1"/>
    <col min="5896" max="6143" width="9.140625" style="1"/>
    <col min="6144" max="6144" width="15.85546875" style="1" customWidth="1"/>
    <col min="6145" max="6145" width="39.5703125" style="1" bestFit="1" customWidth="1"/>
    <col min="6146" max="6146" width="18.7109375" style="1" customWidth="1"/>
    <col min="6147" max="6148" width="15.85546875" style="1" customWidth="1"/>
    <col min="6149" max="6149" width="42.28515625" style="1" bestFit="1" customWidth="1"/>
    <col min="6150" max="6151" width="15.85546875" style="1" customWidth="1"/>
    <col min="6152" max="6399" width="9.140625" style="1"/>
    <col min="6400" max="6400" width="15.85546875" style="1" customWidth="1"/>
    <col min="6401" max="6401" width="39.5703125" style="1" bestFit="1" customWidth="1"/>
    <col min="6402" max="6402" width="18.7109375" style="1" customWidth="1"/>
    <col min="6403" max="6404" width="15.85546875" style="1" customWidth="1"/>
    <col min="6405" max="6405" width="42.28515625" style="1" bestFit="1" customWidth="1"/>
    <col min="6406" max="6407" width="15.85546875" style="1" customWidth="1"/>
    <col min="6408" max="6655" width="9.140625" style="1"/>
    <col min="6656" max="6656" width="15.85546875" style="1" customWidth="1"/>
    <col min="6657" max="6657" width="39.5703125" style="1" bestFit="1" customWidth="1"/>
    <col min="6658" max="6658" width="18.7109375" style="1" customWidth="1"/>
    <col min="6659" max="6660" width="15.85546875" style="1" customWidth="1"/>
    <col min="6661" max="6661" width="42.28515625" style="1" bestFit="1" customWidth="1"/>
    <col min="6662" max="6663" width="15.85546875" style="1" customWidth="1"/>
    <col min="6664" max="6911" width="9.140625" style="1"/>
    <col min="6912" max="6912" width="15.85546875" style="1" customWidth="1"/>
    <col min="6913" max="6913" width="39.5703125" style="1" bestFit="1" customWidth="1"/>
    <col min="6914" max="6914" width="18.7109375" style="1" customWidth="1"/>
    <col min="6915" max="6916" width="15.85546875" style="1" customWidth="1"/>
    <col min="6917" max="6917" width="42.28515625" style="1" bestFit="1" customWidth="1"/>
    <col min="6918" max="6919" width="15.85546875" style="1" customWidth="1"/>
    <col min="6920" max="7167" width="9.140625" style="1"/>
    <col min="7168" max="7168" width="15.85546875" style="1" customWidth="1"/>
    <col min="7169" max="7169" width="39.5703125" style="1" bestFit="1" customWidth="1"/>
    <col min="7170" max="7170" width="18.7109375" style="1" customWidth="1"/>
    <col min="7171" max="7172" width="15.85546875" style="1" customWidth="1"/>
    <col min="7173" max="7173" width="42.28515625" style="1" bestFit="1" customWidth="1"/>
    <col min="7174" max="7175" width="15.85546875" style="1" customWidth="1"/>
    <col min="7176" max="7423" width="9.140625" style="1"/>
    <col min="7424" max="7424" width="15.85546875" style="1" customWidth="1"/>
    <col min="7425" max="7425" width="39.5703125" style="1" bestFit="1" customWidth="1"/>
    <col min="7426" max="7426" width="18.7109375" style="1" customWidth="1"/>
    <col min="7427" max="7428" width="15.85546875" style="1" customWidth="1"/>
    <col min="7429" max="7429" width="42.28515625" style="1" bestFit="1" customWidth="1"/>
    <col min="7430" max="7431" width="15.85546875" style="1" customWidth="1"/>
    <col min="7432" max="7679" width="9.140625" style="1"/>
    <col min="7680" max="7680" width="15.85546875" style="1" customWidth="1"/>
    <col min="7681" max="7681" width="39.5703125" style="1" bestFit="1" customWidth="1"/>
    <col min="7682" max="7682" width="18.7109375" style="1" customWidth="1"/>
    <col min="7683" max="7684" width="15.85546875" style="1" customWidth="1"/>
    <col min="7685" max="7685" width="42.28515625" style="1" bestFit="1" customWidth="1"/>
    <col min="7686" max="7687" width="15.85546875" style="1" customWidth="1"/>
    <col min="7688" max="7935" width="9.140625" style="1"/>
    <col min="7936" max="7936" width="15.85546875" style="1" customWidth="1"/>
    <col min="7937" max="7937" width="39.5703125" style="1" bestFit="1" customWidth="1"/>
    <col min="7938" max="7938" width="18.7109375" style="1" customWidth="1"/>
    <col min="7939" max="7940" width="15.85546875" style="1" customWidth="1"/>
    <col min="7941" max="7941" width="42.28515625" style="1" bestFit="1" customWidth="1"/>
    <col min="7942" max="7943" width="15.85546875" style="1" customWidth="1"/>
    <col min="7944" max="8191" width="9.140625" style="1"/>
    <col min="8192" max="8192" width="15.85546875" style="1" customWidth="1"/>
    <col min="8193" max="8193" width="39.5703125" style="1" bestFit="1" customWidth="1"/>
    <col min="8194" max="8194" width="18.7109375" style="1" customWidth="1"/>
    <col min="8195" max="8196" width="15.85546875" style="1" customWidth="1"/>
    <col min="8197" max="8197" width="42.28515625" style="1" bestFit="1" customWidth="1"/>
    <col min="8198" max="8199" width="15.85546875" style="1" customWidth="1"/>
    <col min="8200" max="8447" width="9.140625" style="1"/>
    <col min="8448" max="8448" width="15.85546875" style="1" customWidth="1"/>
    <col min="8449" max="8449" width="39.5703125" style="1" bestFit="1" customWidth="1"/>
    <col min="8450" max="8450" width="18.7109375" style="1" customWidth="1"/>
    <col min="8451" max="8452" width="15.85546875" style="1" customWidth="1"/>
    <col min="8453" max="8453" width="42.28515625" style="1" bestFit="1" customWidth="1"/>
    <col min="8454" max="8455" width="15.85546875" style="1" customWidth="1"/>
    <col min="8456" max="8703" width="9.140625" style="1"/>
    <col min="8704" max="8704" width="15.85546875" style="1" customWidth="1"/>
    <col min="8705" max="8705" width="39.5703125" style="1" bestFit="1" customWidth="1"/>
    <col min="8706" max="8706" width="18.7109375" style="1" customWidth="1"/>
    <col min="8707" max="8708" width="15.85546875" style="1" customWidth="1"/>
    <col min="8709" max="8709" width="42.28515625" style="1" bestFit="1" customWidth="1"/>
    <col min="8710" max="8711" width="15.85546875" style="1" customWidth="1"/>
    <col min="8712" max="8959" width="9.140625" style="1"/>
    <col min="8960" max="8960" width="15.85546875" style="1" customWidth="1"/>
    <col min="8961" max="8961" width="39.5703125" style="1" bestFit="1" customWidth="1"/>
    <col min="8962" max="8962" width="18.7109375" style="1" customWidth="1"/>
    <col min="8963" max="8964" width="15.85546875" style="1" customWidth="1"/>
    <col min="8965" max="8965" width="42.28515625" style="1" bestFit="1" customWidth="1"/>
    <col min="8966" max="8967" width="15.85546875" style="1" customWidth="1"/>
    <col min="8968" max="9215" width="9.140625" style="1"/>
    <col min="9216" max="9216" width="15.85546875" style="1" customWidth="1"/>
    <col min="9217" max="9217" width="39.5703125" style="1" bestFit="1" customWidth="1"/>
    <col min="9218" max="9218" width="18.7109375" style="1" customWidth="1"/>
    <col min="9219" max="9220" width="15.85546875" style="1" customWidth="1"/>
    <col min="9221" max="9221" width="42.28515625" style="1" bestFit="1" customWidth="1"/>
    <col min="9222" max="9223" width="15.85546875" style="1" customWidth="1"/>
    <col min="9224" max="9471" width="9.140625" style="1"/>
    <col min="9472" max="9472" width="15.85546875" style="1" customWidth="1"/>
    <col min="9473" max="9473" width="39.5703125" style="1" bestFit="1" customWidth="1"/>
    <col min="9474" max="9474" width="18.7109375" style="1" customWidth="1"/>
    <col min="9475" max="9476" width="15.85546875" style="1" customWidth="1"/>
    <col min="9477" max="9477" width="42.28515625" style="1" bestFit="1" customWidth="1"/>
    <col min="9478" max="9479" width="15.85546875" style="1" customWidth="1"/>
    <col min="9480" max="9727" width="9.140625" style="1"/>
    <col min="9728" max="9728" width="15.85546875" style="1" customWidth="1"/>
    <col min="9729" max="9729" width="39.5703125" style="1" bestFit="1" customWidth="1"/>
    <col min="9730" max="9730" width="18.7109375" style="1" customWidth="1"/>
    <col min="9731" max="9732" width="15.85546875" style="1" customWidth="1"/>
    <col min="9733" max="9733" width="42.28515625" style="1" bestFit="1" customWidth="1"/>
    <col min="9734" max="9735" width="15.85546875" style="1" customWidth="1"/>
    <col min="9736" max="9983" width="9.140625" style="1"/>
    <col min="9984" max="9984" width="15.85546875" style="1" customWidth="1"/>
    <col min="9985" max="9985" width="39.5703125" style="1" bestFit="1" customWidth="1"/>
    <col min="9986" max="9986" width="18.7109375" style="1" customWidth="1"/>
    <col min="9987" max="9988" width="15.85546875" style="1" customWidth="1"/>
    <col min="9989" max="9989" width="42.28515625" style="1" bestFit="1" customWidth="1"/>
    <col min="9990" max="9991" width="15.85546875" style="1" customWidth="1"/>
    <col min="9992" max="10239" width="9.140625" style="1"/>
    <col min="10240" max="10240" width="15.85546875" style="1" customWidth="1"/>
    <col min="10241" max="10241" width="39.5703125" style="1" bestFit="1" customWidth="1"/>
    <col min="10242" max="10242" width="18.7109375" style="1" customWidth="1"/>
    <col min="10243" max="10244" width="15.85546875" style="1" customWidth="1"/>
    <col min="10245" max="10245" width="42.28515625" style="1" bestFit="1" customWidth="1"/>
    <col min="10246" max="10247" width="15.85546875" style="1" customWidth="1"/>
    <col min="10248" max="10495" width="9.140625" style="1"/>
    <col min="10496" max="10496" width="15.85546875" style="1" customWidth="1"/>
    <col min="10497" max="10497" width="39.5703125" style="1" bestFit="1" customWidth="1"/>
    <col min="10498" max="10498" width="18.7109375" style="1" customWidth="1"/>
    <col min="10499" max="10500" width="15.85546875" style="1" customWidth="1"/>
    <col min="10501" max="10501" width="42.28515625" style="1" bestFit="1" customWidth="1"/>
    <col min="10502" max="10503" width="15.85546875" style="1" customWidth="1"/>
    <col min="10504" max="10751" width="9.140625" style="1"/>
    <col min="10752" max="10752" width="15.85546875" style="1" customWidth="1"/>
    <col min="10753" max="10753" width="39.5703125" style="1" bestFit="1" customWidth="1"/>
    <col min="10754" max="10754" width="18.7109375" style="1" customWidth="1"/>
    <col min="10755" max="10756" width="15.85546875" style="1" customWidth="1"/>
    <col min="10757" max="10757" width="42.28515625" style="1" bestFit="1" customWidth="1"/>
    <col min="10758" max="10759" width="15.85546875" style="1" customWidth="1"/>
    <col min="10760" max="11007" width="9.140625" style="1"/>
    <col min="11008" max="11008" width="15.85546875" style="1" customWidth="1"/>
    <col min="11009" max="11009" width="39.5703125" style="1" bestFit="1" customWidth="1"/>
    <col min="11010" max="11010" width="18.7109375" style="1" customWidth="1"/>
    <col min="11011" max="11012" width="15.85546875" style="1" customWidth="1"/>
    <col min="11013" max="11013" width="42.28515625" style="1" bestFit="1" customWidth="1"/>
    <col min="11014" max="11015" width="15.85546875" style="1" customWidth="1"/>
    <col min="11016" max="11263" width="9.140625" style="1"/>
    <col min="11264" max="11264" width="15.85546875" style="1" customWidth="1"/>
    <col min="11265" max="11265" width="39.5703125" style="1" bestFit="1" customWidth="1"/>
    <col min="11266" max="11266" width="18.7109375" style="1" customWidth="1"/>
    <col min="11267" max="11268" width="15.85546875" style="1" customWidth="1"/>
    <col min="11269" max="11269" width="42.28515625" style="1" bestFit="1" customWidth="1"/>
    <col min="11270" max="11271" width="15.85546875" style="1" customWidth="1"/>
    <col min="11272" max="11519" width="9.140625" style="1"/>
    <col min="11520" max="11520" width="15.85546875" style="1" customWidth="1"/>
    <col min="11521" max="11521" width="39.5703125" style="1" bestFit="1" customWidth="1"/>
    <col min="11522" max="11522" width="18.7109375" style="1" customWidth="1"/>
    <col min="11523" max="11524" width="15.85546875" style="1" customWidth="1"/>
    <col min="11525" max="11525" width="42.28515625" style="1" bestFit="1" customWidth="1"/>
    <col min="11526" max="11527" width="15.85546875" style="1" customWidth="1"/>
    <col min="11528" max="11775" width="9.140625" style="1"/>
    <col min="11776" max="11776" width="15.85546875" style="1" customWidth="1"/>
    <col min="11777" max="11777" width="39.5703125" style="1" bestFit="1" customWidth="1"/>
    <col min="11778" max="11778" width="18.7109375" style="1" customWidth="1"/>
    <col min="11779" max="11780" width="15.85546875" style="1" customWidth="1"/>
    <col min="11781" max="11781" width="42.28515625" style="1" bestFit="1" customWidth="1"/>
    <col min="11782" max="11783" width="15.85546875" style="1" customWidth="1"/>
    <col min="11784" max="12031" width="9.140625" style="1"/>
    <col min="12032" max="12032" width="15.85546875" style="1" customWidth="1"/>
    <col min="12033" max="12033" width="39.5703125" style="1" bestFit="1" customWidth="1"/>
    <col min="12034" max="12034" width="18.7109375" style="1" customWidth="1"/>
    <col min="12035" max="12036" width="15.85546875" style="1" customWidth="1"/>
    <col min="12037" max="12037" width="42.28515625" style="1" bestFit="1" customWidth="1"/>
    <col min="12038" max="12039" width="15.85546875" style="1" customWidth="1"/>
    <col min="12040" max="12287" width="9.140625" style="1"/>
    <col min="12288" max="12288" width="15.85546875" style="1" customWidth="1"/>
    <col min="12289" max="12289" width="39.5703125" style="1" bestFit="1" customWidth="1"/>
    <col min="12290" max="12290" width="18.7109375" style="1" customWidth="1"/>
    <col min="12291" max="12292" width="15.85546875" style="1" customWidth="1"/>
    <col min="12293" max="12293" width="42.28515625" style="1" bestFit="1" customWidth="1"/>
    <col min="12294" max="12295" width="15.85546875" style="1" customWidth="1"/>
    <col min="12296" max="12543" width="9.140625" style="1"/>
    <col min="12544" max="12544" width="15.85546875" style="1" customWidth="1"/>
    <col min="12545" max="12545" width="39.5703125" style="1" bestFit="1" customWidth="1"/>
    <col min="12546" max="12546" width="18.7109375" style="1" customWidth="1"/>
    <col min="12547" max="12548" width="15.85546875" style="1" customWidth="1"/>
    <col min="12549" max="12549" width="42.28515625" style="1" bestFit="1" customWidth="1"/>
    <col min="12550" max="12551" width="15.85546875" style="1" customWidth="1"/>
    <col min="12552" max="12799" width="9.140625" style="1"/>
    <col min="12800" max="12800" width="15.85546875" style="1" customWidth="1"/>
    <col min="12801" max="12801" width="39.5703125" style="1" bestFit="1" customWidth="1"/>
    <col min="12802" max="12802" width="18.7109375" style="1" customWidth="1"/>
    <col min="12803" max="12804" width="15.85546875" style="1" customWidth="1"/>
    <col min="12805" max="12805" width="42.28515625" style="1" bestFit="1" customWidth="1"/>
    <col min="12806" max="12807" width="15.85546875" style="1" customWidth="1"/>
    <col min="12808" max="13055" width="9.140625" style="1"/>
    <col min="13056" max="13056" width="15.85546875" style="1" customWidth="1"/>
    <col min="13057" max="13057" width="39.5703125" style="1" bestFit="1" customWidth="1"/>
    <col min="13058" max="13058" width="18.7109375" style="1" customWidth="1"/>
    <col min="13059" max="13060" width="15.85546875" style="1" customWidth="1"/>
    <col min="13061" max="13061" width="42.28515625" style="1" bestFit="1" customWidth="1"/>
    <col min="13062" max="13063" width="15.85546875" style="1" customWidth="1"/>
    <col min="13064" max="13311" width="9.140625" style="1"/>
    <col min="13312" max="13312" width="15.85546875" style="1" customWidth="1"/>
    <col min="13313" max="13313" width="39.5703125" style="1" bestFit="1" customWidth="1"/>
    <col min="13314" max="13314" width="18.7109375" style="1" customWidth="1"/>
    <col min="13315" max="13316" width="15.85546875" style="1" customWidth="1"/>
    <col min="13317" max="13317" width="42.28515625" style="1" bestFit="1" customWidth="1"/>
    <col min="13318" max="13319" width="15.85546875" style="1" customWidth="1"/>
    <col min="13320" max="13567" width="9.140625" style="1"/>
    <col min="13568" max="13568" width="15.85546875" style="1" customWidth="1"/>
    <col min="13569" max="13569" width="39.5703125" style="1" bestFit="1" customWidth="1"/>
    <col min="13570" max="13570" width="18.7109375" style="1" customWidth="1"/>
    <col min="13571" max="13572" width="15.85546875" style="1" customWidth="1"/>
    <col min="13573" max="13573" width="42.28515625" style="1" bestFit="1" customWidth="1"/>
    <col min="13574" max="13575" width="15.85546875" style="1" customWidth="1"/>
    <col min="13576" max="13823" width="9.140625" style="1"/>
    <col min="13824" max="13824" width="15.85546875" style="1" customWidth="1"/>
    <col min="13825" max="13825" width="39.5703125" style="1" bestFit="1" customWidth="1"/>
    <col min="13826" max="13826" width="18.7109375" style="1" customWidth="1"/>
    <col min="13827" max="13828" width="15.85546875" style="1" customWidth="1"/>
    <col min="13829" max="13829" width="42.28515625" style="1" bestFit="1" customWidth="1"/>
    <col min="13830" max="13831" width="15.85546875" style="1" customWidth="1"/>
    <col min="13832" max="14079" width="9.140625" style="1"/>
    <col min="14080" max="14080" width="15.85546875" style="1" customWidth="1"/>
    <col min="14081" max="14081" width="39.5703125" style="1" bestFit="1" customWidth="1"/>
    <col min="14082" max="14082" width="18.7109375" style="1" customWidth="1"/>
    <col min="14083" max="14084" width="15.85546875" style="1" customWidth="1"/>
    <col min="14085" max="14085" width="42.28515625" style="1" bestFit="1" customWidth="1"/>
    <col min="14086" max="14087" width="15.85546875" style="1" customWidth="1"/>
    <col min="14088" max="14335" width="9.140625" style="1"/>
    <col min="14336" max="14336" width="15.85546875" style="1" customWidth="1"/>
    <col min="14337" max="14337" width="39.5703125" style="1" bestFit="1" customWidth="1"/>
    <col min="14338" max="14338" width="18.7109375" style="1" customWidth="1"/>
    <col min="14339" max="14340" width="15.85546875" style="1" customWidth="1"/>
    <col min="14341" max="14341" width="42.28515625" style="1" bestFit="1" customWidth="1"/>
    <col min="14342" max="14343" width="15.85546875" style="1" customWidth="1"/>
    <col min="14344" max="14591" width="9.140625" style="1"/>
    <col min="14592" max="14592" width="15.85546875" style="1" customWidth="1"/>
    <col min="14593" max="14593" width="39.5703125" style="1" bestFit="1" customWidth="1"/>
    <col min="14594" max="14594" width="18.7109375" style="1" customWidth="1"/>
    <col min="14595" max="14596" width="15.85546875" style="1" customWidth="1"/>
    <col min="14597" max="14597" width="42.28515625" style="1" bestFit="1" customWidth="1"/>
    <col min="14598" max="14599" width="15.85546875" style="1" customWidth="1"/>
    <col min="14600" max="14847" width="9.140625" style="1"/>
    <col min="14848" max="14848" width="15.85546875" style="1" customWidth="1"/>
    <col min="14849" max="14849" width="39.5703125" style="1" bestFit="1" customWidth="1"/>
    <col min="14850" max="14850" width="18.7109375" style="1" customWidth="1"/>
    <col min="14851" max="14852" width="15.85546875" style="1" customWidth="1"/>
    <col min="14853" max="14853" width="42.28515625" style="1" bestFit="1" customWidth="1"/>
    <col min="14854" max="14855" width="15.85546875" style="1" customWidth="1"/>
    <col min="14856" max="15103" width="9.140625" style="1"/>
    <col min="15104" max="15104" width="15.85546875" style="1" customWidth="1"/>
    <col min="15105" max="15105" width="39.5703125" style="1" bestFit="1" customWidth="1"/>
    <col min="15106" max="15106" width="18.7109375" style="1" customWidth="1"/>
    <col min="15107" max="15108" width="15.85546875" style="1" customWidth="1"/>
    <col min="15109" max="15109" width="42.28515625" style="1" bestFit="1" customWidth="1"/>
    <col min="15110" max="15111" width="15.85546875" style="1" customWidth="1"/>
    <col min="15112" max="15359" width="9.140625" style="1"/>
    <col min="15360" max="15360" width="15.85546875" style="1" customWidth="1"/>
    <col min="15361" max="15361" width="39.5703125" style="1" bestFit="1" customWidth="1"/>
    <col min="15362" max="15362" width="18.7109375" style="1" customWidth="1"/>
    <col min="15363" max="15364" width="15.85546875" style="1" customWidth="1"/>
    <col min="15365" max="15365" width="42.28515625" style="1" bestFit="1" customWidth="1"/>
    <col min="15366" max="15367" width="15.85546875" style="1" customWidth="1"/>
    <col min="15368" max="15615" width="9.140625" style="1"/>
    <col min="15616" max="15616" width="15.85546875" style="1" customWidth="1"/>
    <col min="15617" max="15617" width="39.5703125" style="1" bestFit="1" customWidth="1"/>
    <col min="15618" max="15618" width="18.7109375" style="1" customWidth="1"/>
    <col min="15619" max="15620" width="15.85546875" style="1" customWidth="1"/>
    <col min="15621" max="15621" width="42.28515625" style="1" bestFit="1" customWidth="1"/>
    <col min="15622" max="15623" width="15.85546875" style="1" customWidth="1"/>
    <col min="15624" max="15871" width="9.140625" style="1"/>
    <col min="15872" max="15872" width="15.85546875" style="1" customWidth="1"/>
    <col min="15873" max="15873" width="39.5703125" style="1" bestFit="1" customWidth="1"/>
    <col min="15874" max="15874" width="18.7109375" style="1" customWidth="1"/>
    <col min="15875" max="15876" width="15.85546875" style="1" customWidth="1"/>
    <col min="15877" max="15877" width="42.28515625" style="1" bestFit="1" customWidth="1"/>
    <col min="15878" max="15879" width="15.85546875" style="1" customWidth="1"/>
    <col min="15880" max="16127" width="9.140625" style="1"/>
    <col min="16128" max="16128" width="15.85546875" style="1" customWidth="1"/>
    <col min="16129" max="16129" width="39.5703125" style="1" bestFit="1" customWidth="1"/>
    <col min="16130" max="16130" width="18.7109375" style="1" customWidth="1"/>
    <col min="16131" max="16132" width="15.85546875" style="1" customWidth="1"/>
    <col min="16133" max="16133" width="42.28515625" style="1" bestFit="1" customWidth="1"/>
    <col min="16134" max="16135" width="15.85546875" style="1" customWidth="1"/>
    <col min="16136" max="16384" width="9.140625" style="1"/>
  </cols>
  <sheetData>
    <row r="1" spans="1:7" x14ac:dyDescent="0.25">
      <c r="A1" s="104" t="s">
        <v>1038</v>
      </c>
      <c r="B1" s="103"/>
      <c r="C1" s="103"/>
      <c r="D1" s="103"/>
      <c r="E1" s="103"/>
      <c r="F1" s="103"/>
      <c r="G1" s="102"/>
    </row>
    <row r="2" spans="1:7" x14ac:dyDescent="0.25">
      <c r="A2" s="101" t="s">
        <v>1037</v>
      </c>
      <c r="B2" s="100"/>
      <c r="C2" s="100"/>
      <c r="D2" s="100"/>
      <c r="E2" s="100"/>
      <c r="F2" s="100"/>
      <c r="G2" s="99"/>
    </row>
    <row r="3" spans="1:7" x14ac:dyDescent="0.25">
      <c r="A3" s="101" t="s">
        <v>1036</v>
      </c>
      <c r="B3" s="100"/>
      <c r="C3" s="100"/>
      <c r="D3" s="100"/>
      <c r="E3" s="100"/>
      <c r="F3" s="100"/>
      <c r="G3" s="99"/>
    </row>
    <row r="4" spans="1:7" x14ac:dyDescent="0.25">
      <c r="A4" s="98"/>
      <c r="B4" s="48"/>
      <c r="C4" s="48"/>
      <c r="D4" s="48"/>
      <c r="E4" s="48"/>
      <c r="F4" s="48"/>
      <c r="G4" s="97"/>
    </row>
    <row r="5" spans="1:7" x14ac:dyDescent="0.25">
      <c r="A5" s="101" t="s">
        <v>1035</v>
      </c>
      <c r="B5" s="100"/>
      <c r="C5" s="100"/>
      <c r="D5" s="100"/>
      <c r="E5" s="100"/>
      <c r="F5" s="100"/>
      <c r="G5" s="99"/>
    </row>
    <row r="6" spans="1:7" x14ac:dyDescent="0.25">
      <c r="A6" s="98"/>
      <c r="B6" s="48"/>
      <c r="C6" s="48"/>
      <c r="D6" s="48"/>
      <c r="E6" s="48"/>
      <c r="F6" s="48"/>
      <c r="G6" s="97"/>
    </row>
    <row r="7" spans="1:7" s="83" customFormat="1" x14ac:dyDescent="0.25">
      <c r="A7" s="86" t="s">
        <v>1034</v>
      </c>
      <c r="B7" s="85"/>
      <c r="C7" s="96" t="s">
        <v>1033</v>
      </c>
      <c r="D7" s="96"/>
      <c r="E7" s="96"/>
      <c r="F7" s="96"/>
      <c r="G7" s="96"/>
    </row>
    <row r="8" spans="1:7" s="83" customFormat="1" ht="14.45" customHeight="1" x14ac:dyDescent="0.25">
      <c r="A8" s="95" t="s">
        <v>1032</v>
      </c>
      <c r="B8" s="94"/>
      <c r="C8" s="92" t="s">
        <v>1031</v>
      </c>
      <c r="D8" s="92"/>
      <c r="E8" s="92"/>
      <c r="F8" s="92"/>
      <c r="G8" s="92"/>
    </row>
    <row r="9" spans="1:7" s="83" customFormat="1" x14ac:dyDescent="0.25">
      <c r="A9" s="86" t="s">
        <v>1030</v>
      </c>
      <c r="B9" s="85"/>
      <c r="C9" s="87" t="s">
        <v>1029</v>
      </c>
      <c r="D9" s="87"/>
      <c r="E9" s="87"/>
      <c r="F9" s="87"/>
      <c r="G9" s="87"/>
    </row>
    <row r="10" spans="1:7" s="83" customFormat="1" x14ac:dyDescent="0.25">
      <c r="A10" s="86" t="s">
        <v>1028</v>
      </c>
      <c r="B10" s="85"/>
      <c r="C10" s="93" t="s">
        <v>1027</v>
      </c>
      <c r="D10" s="93"/>
      <c r="E10" s="93"/>
      <c r="F10" s="93"/>
      <c r="G10" s="93"/>
    </row>
    <row r="11" spans="1:7" s="83" customFormat="1" ht="14.45" customHeight="1" x14ac:dyDescent="0.25">
      <c r="A11" s="86" t="s">
        <v>1026</v>
      </c>
      <c r="B11" s="85"/>
      <c r="C11" s="92" t="s">
        <v>1025</v>
      </c>
      <c r="D11" s="92"/>
      <c r="E11" s="92"/>
      <c r="F11" s="92"/>
      <c r="G11" s="92"/>
    </row>
    <row r="12" spans="1:7" s="83" customFormat="1" x14ac:dyDescent="0.25">
      <c r="A12" s="86" t="s">
        <v>1024</v>
      </c>
      <c r="B12" s="85"/>
      <c r="C12" s="87" t="s">
        <v>1023</v>
      </c>
      <c r="D12" s="87"/>
      <c r="E12" s="87"/>
      <c r="F12" s="87"/>
      <c r="G12" s="87"/>
    </row>
    <row r="13" spans="1:7" s="83" customFormat="1" x14ac:dyDescent="0.25">
      <c r="A13" s="86" t="s">
        <v>1022</v>
      </c>
      <c r="B13" s="85"/>
      <c r="C13" s="91">
        <v>42701</v>
      </c>
      <c r="D13" s="91"/>
      <c r="E13" s="91"/>
      <c r="F13" s="91"/>
      <c r="G13" s="91"/>
    </row>
    <row r="14" spans="1:7" s="83" customFormat="1" x14ac:dyDescent="0.25">
      <c r="A14" s="86" t="s">
        <v>1021</v>
      </c>
      <c r="B14" s="85"/>
      <c r="C14" s="91">
        <v>5427</v>
      </c>
      <c r="D14" s="91"/>
      <c r="E14" s="91"/>
      <c r="F14" s="91"/>
      <c r="G14" s="91"/>
    </row>
    <row r="15" spans="1:7" s="83" customFormat="1" x14ac:dyDescent="0.25">
      <c r="A15" s="86" t="s">
        <v>1020</v>
      </c>
      <c r="B15" s="85"/>
      <c r="C15" s="90" t="s">
        <v>1018</v>
      </c>
      <c r="D15" s="90"/>
      <c r="E15" s="90"/>
      <c r="F15" s="90"/>
      <c r="G15" s="90"/>
    </row>
    <row r="16" spans="1:7" s="83" customFormat="1" x14ac:dyDescent="0.25">
      <c r="A16" s="86" t="s">
        <v>1019</v>
      </c>
      <c r="B16" s="85"/>
      <c r="C16" s="90" t="s">
        <v>1018</v>
      </c>
      <c r="D16" s="90"/>
      <c r="E16" s="90"/>
      <c r="F16" s="90"/>
      <c r="G16" s="90"/>
    </row>
    <row r="17" spans="1:7" s="83" customFormat="1" x14ac:dyDescent="0.25">
      <c r="A17" s="86" t="s">
        <v>1017</v>
      </c>
      <c r="B17" s="85"/>
      <c r="C17" s="87" t="s">
        <v>1016</v>
      </c>
      <c r="D17" s="87"/>
      <c r="E17" s="87"/>
      <c r="F17" s="87"/>
      <c r="G17" s="87"/>
    </row>
    <row r="18" spans="1:7" s="83" customFormat="1" ht="14.45" customHeight="1" x14ac:dyDescent="0.25">
      <c r="A18" s="89" t="s">
        <v>1015</v>
      </c>
      <c r="B18" s="88"/>
      <c r="C18" s="87" t="s">
        <v>1014</v>
      </c>
      <c r="D18" s="87"/>
      <c r="E18" s="87"/>
      <c r="F18" s="87"/>
      <c r="G18" s="87"/>
    </row>
    <row r="19" spans="1:7" s="83" customFormat="1" x14ac:dyDescent="0.25">
      <c r="A19" s="86" t="s">
        <v>1013</v>
      </c>
      <c r="B19" s="85"/>
      <c r="C19" s="87" t="s">
        <v>1012</v>
      </c>
      <c r="D19" s="87"/>
      <c r="E19" s="87"/>
      <c r="F19" s="87"/>
      <c r="G19" s="87"/>
    </row>
    <row r="20" spans="1:7" s="83" customFormat="1" x14ac:dyDescent="0.25">
      <c r="A20" s="86" t="s">
        <v>1011</v>
      </c>
      <c r="B20" s="85"/>
      <c r="C20" s="84" t="s">
        <v>1010</v>
      </c>
      <c r="D20" s="84"/>
      <c r="E20" s="84"/>
      <c r="F20" s="84"/>
      <c r="G20" s="84"/>
    </row>
    <row r="21" spans="1:7" x14ac:dyDescent="0.25">
      <c r="A21" s="82"/>
      <c r="B21" s="46"/>
      <c r="C21" s="46"/>
      <c r="D21" s="46"/>
      <c r="E21" s="46"/>
      <c r="F21" s="46"/>
      <c r="G21" s="15"/>
    </row>
    <row r="22" spans="1:7" ht="51.6" customHeight="1" x14ac:dyDescent="0.25">
      <c r="A22" s="81" t="s">
        <v>1009</v>
      </c>
      <c r="B22" s="80"/>
      <c r="C22" s="80"/>
      <c r="D22" s="80"/>
      <c r="E22" s="80"/>
      <c r="F22" s="80"/>
      <c r="G22" s="79"/>
    </row>
    <row r="23" spans="1:7" x14ac:dyDescent="0.25">
      <c r="A23" s="82"/>
      <c r="B23" s="46"/>
      <c r="C23" s="46"/>
      <c r="D23" s="46"/>
      <c r="E23" s="46"/>
      <c r="F23" s="46"/>
      <c r="G23" s="15"/>
    </row>
    <row r="24" spans="1:7" ht="41.45" customHeight="1" x14ac:dyDescent="0.25">
      <c r="A24" s="81" t="s">
        <v>1008</v>
      </c>
      <c r="B24" s="80"/>
      <c r="C24" s="80"/>
      <c r="D24" s="80"/>
      <c r="E24" s="80"/>
      <c r="F24" s="80"/>
      <c r="G24" s="79"/>
    </row>
    <row r="25" spans="1:7" x14ac:dyDescent="0.25">
      <c r="A25" s="17"/>
      <c r="B25" s="6"/>
      <c r="C25" s="6"/>
      <c r="D25" s="6"/>
      <c r="E25" s="6"/>
      <c r="F25" s="6"/>
      <c r="G25" s="78"/>
    </row>
    <row r="26" spans="1:7" ht="45" x14ac:dyDescent="0.25">
      <c r="A26" s="77" t="s">
        <v>1007</v>
      </c>
      <c r="B26" s="77" t="s">
        <v>1006</v>
      </c>
      <c r="C26" s="76" t="s">
        <v>1005</v>
      </c>
      <c r="D26" s="75" t="s">
        <v>1004</v>
      </c>
      <c r="E26" s="76" t="s">
        <v>1003</v>
      </c>
      <c r="F26" s="76" t="s">
        <v>1002</v>
      </c>
      <c r="G26" s="75" t="s">
        <v>1001</v>
      </c>
    </row>
    <row r="27" spans="1:7" s="3" customFormat="1" x14ac:dyDescent="0.25">
      <c r="A27" s="50" t="s">
        <v>999</v>
      </c>
      <c r="B27" s="48" t="s">
        <v>998</v>
      </c>
      <c r="C27" s="58" t="s">
        <v>1000</v>
      </c>
      <c r="D27" s="57">
        <v>8.0000000000000002E-3</v>
      </c>
      <c r="E27" s="49" t="s">
        <v>999</v>
      </c>
      <c r="F27" s="48" t="s">
        <v>998</v>
      </c>
      <c r="G27" s="25">
        <v>56264.330582781156</v>
      </c>
    </row>
    <row r="28" spans="1:7" x14ac:dyDescent="0.25">
      <c r="A28" s="69"/>
      <c r="B28" s="19"/>
      <c r="C28" s="74"/>
      <c r="D28" s="74"/>
      <c r="E28" s="39" t="s">
        <v>997</v>
      </c>
      <c r="F28" s="38" t="s">
        <v>996</v>
      </c>
      <c r="G28" s="66">
        <v>6117.7675016597159</v>
      </c>
    </row>
    <row r="29" spans="1:7" ht="15" customHeight="1" x14ac:dyDescent="0.25">
      <c r="A29" s="69"/>
      <c r="B29" s="20"/>
      <c r="C29" s="68"/>
      <c r="D29" s="68"/>
      <c r="E29" s="39" t="s">
        <v>995</v>
      </c>
      <c r="F29" s="38" t="s">
        <v>994</v>
      </c>
      <c r="G29" s="66">
        <v>4845.8402689371615</v>
      </c>
    </row>
    <row r="30" spans="1:7" ht="15" customHeight="1" x14ac:dyDescent="0.25">
      <c r="A30" s="69"/>
      <c r="B30" s="20"/>
      <c r="C30" s="68"/>
      <c r="D30" s="68"/>
      <c r="E30" s="39" t="s">
        <v>993</v>
      </c>
      <c r="F30" s="38" t="s">
        <v>992</v>
      </c>
      <c r="G30" s="66">
        <v>15535.040756366954</v>
      </c>
    </row>
    <row r="31" spans="1:7" ht="15" customHeight="1" x14ac:dyDescent="0.25">
      <c r="A31" s="69"/>
      <c r="B31" s="20"/>
      <c r="C31" s="68"/>
      <c r="D31" s="68"/>
      <c r="E31" s="39" t="s">
        <v>991</v>
      </c>
      <c r="F31" s="38" t="s">
        <v>990</v>
      </c>
      <c r="G31" s="66">
        <v>12613.81210050618</v>
      </c>
    </row>
    <row r="32" spans="1:7" ht="15" customHeight="1" x14ac:dyDescent="0.25">
      <c r="A32" s="69"/>
      <c r="B32" s="20"/>
      <c r="C32" s="68"/>
      <c r="D32" s="68"/>
      <c r="E32" s="39" t="s">
        <v>989</v>
      </c>
      <c r="F32" s="38" t="s">
        <v>988</v>
      </c>
      <c r="G32" s="66">
        <v>22350.158545902294</v>
      </c>
    </row>
    <row r="33" spans="1:7" ht="15" customHeight="1" x14ac:dyDescent="0.25">
      <c r="A33" s="69"/>
      <c r="B33" s="20"/>
      <c r="C33" s="68"/>
      <c r="D33" s="68"/>
      <c r="E33" s="39" t="s">
        <v>987</v>
      </c>
      <c r="F33" s="38" t="s">
        <v>986</v>
      </c>
      <c r="G33" s="66">
        <v>5715.3184386599087</v>
      </c>
    </row>
    <row r="34" spans="1:7" ht="15" customHeight="1" x14ac:dyDescent="0.25">
      <c r="A34" s="69"/>
      <c r="B34" s="20"/>
      <c r="C34" s="68"/>
      <c r="D34" s="68"/>
      <c r="E34" s="39" t="s">
        <v>985</v>
      </c>
      <c r="F34" s="38" t="s">
        <v>984</v>
      </c>
      <c r="G34" s="66">
        <v>9771.7014873446205</v>
      </c>
    </row>
    <row r="35" spans="1:7" ht="15" customHeight="1" x14ac:dyDescent="0.25">
      <c r="A35" s="69"/>
      <c r="B35" s="20"/>
      <c r="C35" s="68"/>
      <c r="D35" s="68"/>
      <c r="E35" s="39"/>
      <c r="F35" s="38"/>
      <c r="G35" s="66"/>
    </row>
    <row r="36" spans="1:7" ht="15" customHeight="1" x14ac:dyDescent="0.25">
      <c r="A36" s="23"/>
      <c r="B36" s="46"/>
      <c r="C36" s="16"/>
      <c r="D36" s="16"/>
      <c r="E36" s="22" t="s">
        <v>6</v>
      </c>
      <c r="F36" s="7"/>
      <c r="G36" s="25">
        <f>SUM(G27:G35)</f>
        <v>133213.969682158</v>
      </c>
    </row>
    <row r="37" spans="1:7" ht="15" customHeight="1" x14ac:dyDescent="0.25">
      <c r="A37" s="72"/>
      <c r="B37" s="71"/>
      <c r="C37" s="71"/>
      <c r="D37" s="71"/>
      <c r="E37" s="71"/>
      <c r="F37" s="71"/>
      <c r="G37" s="30"/>
    </row>
    <row r="38" spans="1:7" s="3" customFormat="1" ht="15" customHeight="1" x14ac:dyDescent="0.25">
      <c r="A38" s="45" t="s">
        <v>982</v>
      </c>
      <c r="B38" s="41" t="s">
        <v>981</v>
      </c>
      <c r="C38" s="53" t="s">
        <v>983</v>
      </c>
      <c r="D38" s="52">
        <v>3.5900000000000001E-2</v>
      </c>
      <c r="E38" s="42" t="s">
        <v>982</v>
      </c>
      <c r="F38" s="41" t="s">
        <v>981</v>
      </c>
      <c r="G38" s="73">
        <v>45962.353653446466</v>
      </c>
    </row>
    <row r="39" spans="1:7" ht="15" customHeight="1" x14ac:dyDescent="0.25">
      <c r="A39" s="69"/>
      <c r="B39" s="20"/>
      <c r="C39" s="68"/>
      <c r="D39" s="68"/>
      <c r="E39" s="39" t="s">
        <v>980</v>
      </c>
      <c r="F39" s="38" t="s">
        <v>979</v>
      </c>
      <c r="G39" s="66">
        <v>5452.309632470734</v>
      </c>
    </row>
    <row r="40" spans="1:7" ht="15" customHeight="1" x14ac:dyDescent="0.25">
      <c r="A40" s="69"/>
      <c r="B40" s="20"/>
      <c r="C40" s="68"/>
      <c r="D40" s="68"/>
      <c r="E40" s="39" t="s">
        <v>978</v>
      </c>
      <c r="F40" s="38" t="s">
        <v>977</v>
      </c>
      <c r="G40" s="66">
        <v>14746.701843728049</v>
      </c>
    </row>
    <row r="41" spans="1:7" ht="15" customHeight="1" x14ac:dyDescent="0.25">
      <c r="A41" s="69"/>
      <c r="B41" s="20"/>
      <c r="C41" s="68"/>
      <c r="D41" s="68"/>
      <c r="E41" s="39" t="s">
        <v>976</v>
      </c>
      <c r="F41" s="38" t="s">
        <v>975</v>
      </c>
      <c r="G41" s="66">
        <v>17839.370875507328</v>
      </c>
    </row>
    <row r="42" spans="1:7" ht="15" customHeight="1" x14ac:dyDescent="0.25">
      <c r="A42" s="69"/>
      <c r="B42" s="20"/>
      <c r="C42" s="68"/>
      <c r="D42" s="68"/>
      <c r="E42" s="39" t="s">
        <v>974</v>
      </c>
      <c r="F42" s="38" t="s">
        <v>973</v>
      </c>
      <c r="G42" s="66">
        <v>51066.514097276166</v>
      </c>
    </row>
    <row r="43" spans="1:7" ht="15" customHeight="1" x14ac:dyDescent="0.25">
      <c r="A43" s="69"/>
      <c r="B43" s="20"/>
      <c r="C43" s="68"/>
      <c r="D43" s="68"/>
      <c r="E43" s="39" t="s">
        <v>972</v>
      </c>
      <c r="F43" s="38" t="s">
        <v>971</v>
      </c>
      <c r="G43" s="66">
        <v>7920.728759671706</v>
      </c>
    </row>
    <row r="44" spans="1:7" ht="15" customHeight="1" x14ac:dyDescent="0.25">
      <c r="A44" s="69"/>
      <c r="B44" s="20"/>
      <c r="C44" s="68"/>
      <c r="D44" s="68"/>
      <c r="E44" s="39" t="s">
        <v>970</v>
      </c>
      <c r="F44" s="38" t="s">
        <v>969</v>
      </c>
      <c r="G44" s="66">
        <v>8712.3102143792639</v>
      </c>
    </row>
    <row r="45" spans="1:7" ht="15" customHeight="1" x14ac:dyDescent="0.25">
      <c r="A45" s="69"/>
      <c r="B45" s="20"/>
      <c r="C45" s="68"/>
      <c r="D45" s="68"/>
      <c r="E45" s="39" t="s">
        <v>968</v>
      </c>
      <c r="F45" s="38" t="s">
        <v>967</v>
      </c>
      <c r="G45" s="66">
        <v>23415.464458199065</v>
      </c>
    </row>
    <row r="46" spans="1:7" ht="15" customHeight="1" x14ac:dyDescent="0.25">
      <c r="A46" s="69"/>
      <c r="B46" s="20"/>
      <c r="C46" s="68"/>
      <c r="D46" s="68"/>
      <c r="E46" s="39"/>
      <c r="F46" s="38"/>
      <c r="G46" s="66"/>
    </row>
    <row r="47" spans="1:7" ht="15" customHeight="1" x14ac:dyDescent="0.25">
      <c r="A47" s="23"/>
      <c r="B47" s="46"/>
      <c r="C47" s="16"/>
      <c r="D47" s="16"/>
      <c r="E47" s="22" t="s">
        <v>6</v>
      </c>
      <c r="F47" s="7"/>
      <c r="G47" s="25">
        <f>SUM(G38:G45)</f>
        <v>175115.75353467881</v>
      </c>
    </row>
    <row r="48" spans="1:7" ht="15" customHeight="1" x14ac:dyDescent="0.25">
      <c r="A48" s="72"/>
      <c r="B48" s="71"/>
      <c r="C48" s="71"/>
      <c r="D48" s="71"/>
      <c r="E48" s="71"/>
      <c r="F48" s="71"/>
      <c r="G48" s="30"/>
    </row>
    <row r="49" spans="1:7" ht="15" customHeight="1" x14ac:dyDescent="0.25">
      <c r="A49" s="45" t="s">
        <v>966</v>
      </c>
      <c r="B49" s="41" t="s">
        <v>965</v>
      </c>
      <c r="C49" s="70">
        <v>46300.114972301912</v>
      </c>
      <c r="D49" s="52">
        <v>2.2800000000000001E-2</v>
      </c>
      <c r="E49" s="42" t="s">
        <v>966</v>
      </c>
      <c r="F49" s="41" t="s">
        <v>965</v>
      </c>
      <c r="G49" s="67">
        <v>46300.114972301912</v>
      </c>
    </row>
    <row r="50" spans="1:7" ht="15" customHeight="1" x14ac:dyDescent="0.25">
      <c r="A50" s="69"/>
      <c r="B50" s="20"/>
      <c r="C50" s="68"/>
      <c r="D50" s="68"/>
      <c r="E50" s="39" t="s">
        <v>964</v>
      </c>
      <c r="F50" s="38" t="s">
        <v>963</v>
      </c>
      <c r="G50" s="66">
        <v>13466.83875728945</v>
      </c>
    </row>
    <row r="51" spans="1:7" ht="15" customHeight="1" x14ac:dyDescent="0.25">
      <c r="A51" s="69"/>
      <c r="B51" s="20"/>
      <c r="C51" s="68"/>
      <c r="D51" s="68"/>
      <c r="E51" s="39" t="s">
        <v>962</v>
      </c>
      <c r="F51" s="38" t="s">
        <v>961</v>
      </c>
      <c r="G51" s="66">
        <v>21131.843681609887</v>
      </c>
    </row>
    <row r="52" spans="1:7" ht="15" customHeight="1" x14ac:dyDescent="0.25">
      <c r="A52" s="69"/>
      <c r="B52" s="20"/>
      <c r="C52" s="68"/>
      <c r="D52" s="68"/>
      <c r="E52" s="39" t="s">
        <v>960</v>
      </c>
      <c r="F52" s="38" t="s">
        <v>959</v>
      </c>
      <c r="G52" s="66">
        <v>10353.67578380144</v>
      </c>
    </row>
    <row r="53" spans="1:7" ht="15" customHeight="1" x14ac:dyDescent="0.25">
      <c r="A53" s="69"/>
      <c r="B53" s="20"/>
      <c r="C53" s="68"/>
      <c r="D53" s="68"/>
      <c r="E53" s="39" t="s">
        <v>958</v>
      </c>
      <c r="F53" s="38" t="s">
        <v>957</v>
      </c>
      <c r="G53" s="66">
        <v>50082.718123147744</v>
      </c>
    </row>
    <row r="54" spans="1:7" ht="15" customHeight="1" x14ac:dyDescent="0.25">
      <c r="A54" s="69"/>
      <c r="B54" s="20"/>
      <c r="C54" s="68"/>
      <c r="D54" s="68"/>
      <c r="E54" s="39" t="s">
        <v>956</v>
      </c>
      <c r="F54" s="38" t="s">
        <v>955</v>
      </c>
      <c r="G54" s="66">
        <v>14929.797400868159</v>
      </c>
    </row>
    <row r="55" spans="1:7" ht="15" customHeight="1" x14ac:dyDescent="0.25">
      <c r="A55" s="69"/>
      <c r="B55" s="20"/>
      <c r="C55" s="68"/>
      <c r="D55" s="68"/>
      <c r="E55" s="39" t="s">
        <v>954</v>
      </c>
      <c r="F55" s="38" t="s">
        <v>953</v>
      </c>
      <c r="G55" s="66">
        <v>7269.3734074231306</v>
      </c>
    </row>
    <row r="56" spans="1:7" ht="15" customHeight="1" x14ac:dyDescent="0.25">
      <c r="A56" s="69"/>
      <c r="B56" s="20"/>
      <c r="C56" s="68"/>
      <c r="D56" s="68"/>
      <c r="E56" s="39" t="s">
        <v>952</v>
      </c>
      <c r="F56" s="38" t="s">
        <v>951</v>
      </c>
      <c r="G56" s="66">
        <v>17228.783170750212</v>
      </c>
    </row>
    <row r="57" spans="1:7" ht="15" customHeight="1" x14ac:dyDescent="0.25">
      <c r="A57" s="69"/>
      <c r="B57" s="20"/>
      <c r="C57" s="68"/>
      <c r="D57" s="68"/>
      <c r="E57" s="39" t="s">
        <v>950</v>
      </c>
      <c r="F57" s="38" t="s">
        <v>949</v>
      </c>
      <c r="G57" s="66">
        <v>20341.483554586357</v>
      </c>
    </row>
    <row r="58" spans="1:7" ht="15" customHeight="1" x14ac:dyDescent="0.25">
      <c r="A58" s="69"/>
      <c r="B58" s="20"/>
      <c r="C58" s="68"/>
      <c r="D58" s="68"/>
      <c r="E58" s="39" t="s">
        <v>948</v>
      </c>
      <c r="F58" s="38" t="s">
        <v>947</v>
      </c>
      <c r="G58" s="66">
        <v>13211.765804816321</v>
      </c>
    </row>
    <row r="59" spans="1:7" ht="15" customHeight="1" x14ac:dyDescent="0.25">
      <c r="A59" s="69"/>
      <c r="B59" s="20"/>
      <c r="C59" s="68"/>
      <c r="D59" s="68"/>
      <c r="E59" s="39" t="s">
        <v>946</v>
      </c>
      <c r="F59" s="38" t="s">
        <v>945</v>
      </c>
      <c r="G59" s="66">
        <v>30470.968197408991</v>
      </c>
    </row>
    <row r="60" spans="1:7" ht="15" customHeight="1" x14ac:dyDescent="0.25">
      <c r="A60" s="69"/>
      <c r="B60" s="20"/>
      <c r="C60" s="68"/>
      <c r="D60" s="68"/>
      <c r="E60" s="39" t="s">
        <v>944</v>
      </c>
      <c r="F60" s="38" t="s">
        <v>943</v>
      </c>
      <c r="G60" s="66">
        <v>39369.513490926533</v>
      </c>
    </row>
    <row r="61" spans="1:7" ht="15" customHeight="1" x14ac:dyDescent="0.25">
      <c r="A61" s="69"/>
      <c r="B61" s="20"/>
      <c r="C61" s="68"/>
      <c r="D61" s="68"/>
      <c r="E61" s="39" t="s">
        <v>942</v>
      </c>
      <c r="F61" s="38" t="s">
        <v>941</v>
      </c>
      <c r="G61" s="66">
        <v>11124.767977151017</v>
      </c>
    </row>
    <row r="62" spans="1:7" ht="15" customHeight="1" x14ac:dyDescent="0.25">
      <c r="A62" s="69"/>
      <c r="B62" s="20"/>
      <c r="C62" s="68"/>
      <c r="D62" s="68"/>
      <c r="E62" s="39"/>
      <c r="F62" s="38"/>
      <c r="G62" s="66"/>
    </row>
    <row r="63" spans="1:7" ht="15" customHeight="1" x14ac:dyDescent="0.25">
      <c r="A63" s="23"/>
      <c r="B63" s="46"/>
      <c r="C63" s="16"/>
      <c r="D63" s="16"/>
      <c r="E63" s="22" t="s">
        <v>6</v>
      </c>
      <c r="F63" s="7"/>
      <c r="G63" s="25">
        <f>SUM(G49:G61)</f>
        <v>295281.64432208118</v>
      </c>
    </row>
    <row r="64" spans="1:7" ht="15" customHeight="1" x14ac:dyDescent="0.25">
      <c r="A64" s="36"/>
      <c r="B64" s="32"/>
      <c r="C64" s="34"/>
      <c r="D64" s="34"/>
      <c r="E64" s="34"/>
      <c r="F64" s="31"/>
      <c r="G64" s="30"/>
    </row>
    <row r="65" spans="1:7" ht="15" customHeight="1" x14ac:dyDescent="0.25">
      <c r="A65" s="45" t="s">
        <v>939</v>
      </c>
      <c r="B65" s="41" t="s">
        <v>938</v>
      </c>
      <c r="C65" s="53" t="s">
        <v>940</v>
      </c>
      <c r="D65" s="52">
        <v>7.4999999999999997E-3</v>
      </c>
      <c r="E65" s="42" t="s">
        <v>939</v>
      </c>
      <c r="F65" s="41" t="s">
        <v>938</v>
      </c>
      <c r="G65" s="67">
        <v>23768.343581537982</v>
      </c>
    </row>
    <row r="66" spans="1:7" ht="15" customHeight="1" x14ac:dyDescent="0.25">
      <c r="A66" s="23"/>
      <c r="B66" s="22"/>
      <c r="C66" s="16"/>
      <c r="D66" s="16"/>
      <c r="E66" s="39" t="s">
        <v>937</v>
      </c>
      <c r="F66" s="38" t="s">
        <v>936</v>
      </c>
      <c r="G66" s="66">
        <v>10845.092257179902</v>
      </c>
    </row>
    <row r="67" spans="1:7" ht="15" customHeight="1" x14ac:dyDescent="0.25">
      <c r="A67" s="23"/>
      <c r="B67" s="22"/>
      <c r="C67" s="16"/>
      <c r="D67" s="16"/>
      <c r="E67" s="39" t="s">
        <v>935</v>
      </c>
      <c r="F67" s="38" t="s">
        <v>934</v>
      </c>
      <c r="G67" s="66">
        <v>7020.2563976826495</v>
      </c>
    </row>
    <row r="68" spans="1:7" ht="15" customHeight="1" x14ac:dyDescent="0.25">
      <c r="A68" s="23"/>
      <c r="B68" s="22"/>
      <c r="C68" s="16"/>
      <c r="D68" s="16"/>
      <c r="E68" s="39" t="s">
        <v>933</v>
      </c>
      <c r="F68" s="38" t="s">
        <v>932</v>
      </c>
      <c r="G68" s="66">
        <v>35193.17351994761</v>
      </c>
    </row>
    <row r="69" spans="1:7" ht="15" customHeight="1" x14ac:dyDescent="0.25">
      <c r="A69" s="23"/>
      <c r="B69" s="22"/>
      <c r="C69" s="16"/>
      <c r="D69" s="16"/>
      <c r="E69" s="39" t="s">
        <v>931</v>
      </c>
      <c r="F69" s="38" t="s">
        <v>930</v>
      </c>
      <c r="G69" s="66">
        <v>7406.2539477429791</v>
      </c>
    </row>
    <row r="70" spans="1:7" ht="15" customHeight="1" x14ac:dyDescent="0.25">
      <c r="A70" s="23"/>
      <c r="B70" s="22"/>
      <c r="C70" s="16"/>
      <c r="D70" s="16"/>
      <c r="E70" s="39" t="s">
        <v>929</v>
      </c>
      <c r="F70" s="38" t="s">
        <v>928</v>
      </c>
      <c r="G70" s="66">
        <v>2756.8212268872321</v>
      </c>
    </row>
    <row r="71" spans="1:7" ht="15" customHeight="1" x14ac:dyDescent="0.25">
      <c r="A71" s="23"/>
      <c r="B71" s="22"/>
      <c r="C71" s="16"/>
      <c r="D71" s="16"/>
      <c r="E71" s="39" t="s">
        <v>927</v>
      </c>
      <c r="F71" s="38" t="s">
        <v>926</v>
      </c>
      <c r="G71" s="66">
        <v>8373.5382883315069</v>
      </c>
    </row>
    <row r="72" spans="1:7" ht="15" customHeight="1" x14ac:dyDescent="0.25">
      <c r="A72" s="23"/>
      <c r="B72" s="22"/>
      <c r="C72" s="16"/>
      <c r="D72" s="16"/>
      <c r="E72" s="39" t="s">
        <v>925</v>
      </c>
      <c r="F72" s="38" t="s">
        <v>924</v>
      </c>
      <c r="G72" s="66">
        <v>10996.618496897063</v>
      </c>
    </row>
    <row r="73" spans="1:7" ht="15" customHeight="1" x14ac:dyDescent="0.25">
      <c r="A73" s="23"/>
      <c r="B73" s="22"/>
      <c r="C73" s="16"/>
      <c r="D73" s="16"/>
      <c r="E73" s="39" t="s">
        <v>923</v>
      </c>
      <c r="F73" s="38" t="s">
        <v>922</v>
      </c>
      <c r="G73" s="66">
        <v>4465.218856102093</v>
      </c>
    </row>
    <row r="74" spans="1:7" ht="15" customHeight="1" x14ac:dyDescent="0.25">
      <c r="A74" s="23"/>
      <c r="B74" s="22"/>
      <c r="C74" s="16"/>
      <c r="D74" s="16"/>
      <c r="E74" s="39"/>
      <c r="F74" s="38"/>
      <c r="G74" s="25"/>
    </row>
    <row r="75" spans="1:7" ht="15" customHeight="1" x14ac:dyDescent="0.25">
      <c r="A75" s="23"/>
      <c r="B75" s="46"/>
      <c r="C75" s="16"/>
      <c r="D75" s="16"/>
      <c r="E75" s="22" t="s">
        <v>6</v>
      </c>
      <c r="F75" s="7"/>
      <c r="G75" s="25">
        <f>SUM(G65:G74)</f>
        <v>110825.31657230901</v>
      </c>
    </row>
    <row r="76" spans="1:7" ht="15" customHeight="1" x14ac:dyDescent="0.25">
      <c r="A76" s="36"/>
      <c r="B76" s="32"/>
      <c r="C76" s="34"/>
      <c r="D76" s="34"/>
      <c r="E76" s="34"/>
      <c r="F76" s="31"/>
      <c r="G76" s="30"/>
    </row>
    <row r="77" spans="1:7" ht="15" customHeight="1" x14ac:dyDescent="0.25">
      <c r="A77" s="50" t="s">
        <v>920</v>
      </c>
      <c r="B77" s="48" t="s">
        <v>919</v>
      </c>
      <c r="C77" s="58" t="s">
        <v>921</v>
      </c>
      <c r="D77" s="57">
        <v>1.9300000000000001E-2</v>
      </c>
      <c r="E77" s="49" t="s">
        <v>920</v>
      </c>
      <c r="F77" s="48" t="s">
        <v>919</v>
      </c>
      <c r="G77" s="25">
        <v>365788.41630242532</v>
      </c>
    </row>
    <row r="78" spans="1:7" ht="15" customHeight="1" x14ac:dyDescent="0.25">
      <c r="A78" s="23"/>
      <c r="B78" s="22"/>
      <c r="C78" s="58"/>
      <c r="D78" s="57"/>
      <c r="E78" s="39" t="s">
        <v>918</v>
      </c>
      <c r="F78" s="38" t="s">
        <v>917</v>
      </c>
      <c r="G78" s="66">
        <v>23136.219539912876</v>
      </c>
    </row>
    <row r="79" spans="1:7" ht="15" customHeight="1" x14ac:dyDescent="0.25">
      <c r="A79" s="23"/>
      <c r="B79" s="22"/>
      <c r="C79" s="16"/>
      <c r="D79" s="16"/>
      <c r="E79" s="39"/>
      <c r="F79" s="38"/>
      <c r="G79" s="25"/>
    </row>
    <row r="80" spans="1:7" ht="15" customHeight="1" x14ac:dyDescent="0.25">
      <c r="A80" s="23"/>
      <c r="B80" s="46"/>
      <c r="C80" s="16"/>
      <c r="D80" s="16"/>
      <c r="E80" s="22" t="s">
        <v>6</v>
      </c>
      <c r="F80" s="7"/>
      <c r="G80" s="25">
        <f>SUM(G77:G79)</f>
        <v>388924.6358423382</v>
      </c>
    </row>
    <row r="81" spans="1:7" ht="15" customHeight="1" x14ac:dyDescent="0.25">
      <c r="A81" s="36"/>
      <c r="B81" s="32"/>
      <c r="C81" s="34"/>
      <c r="D81" s="34"/>
      <c r="E81" s="34"/>
      <c r="F81" s="31"/>
      <c r="G81" s="30"/>
    </row>
    <row r="82" spans="1:7" ht="14.25" customHeight="1" x14ac:dyDescent="0.25">
      <c r="A82" s="45" t="s">
        <v>915</v>
      </c>
      <c r="B82" s="41" t="s">
        <v>914</v>
      </c>
      <c r="C82" s="53" t="s">
        <v>916</v>
      </c>
      <c r="D82" s="52">
        <v>4.07E-2</v>
      </c>
      <c r="E82" s="42" t="s">
        <v>915</v>
      </c>
      <c r="F82" s="41" t="s">
        <v>914</v>
      </c>
      <c r="G82" s="67">
        <v>247417.79562298747</v>
      </c>
    </row>
    <row r="83" spans="1:7" ht="14.25" customHeight="1" x14ac:dyDescent="0.25">
      <c r="A83" s="23"/>
      <c r="B83" s="7"/>
      <c r="C83" s="58"/>
      <c r="D83" s="57"/>
      <c r="E83" s="39" t="s">
        <v>913</v>
      </c>
      <c r="F83" s="38" t="s">
        <v>912</v>
      </c>
      <c r="G83" s="66">
        <v>5112.2873237798522</v>
      </c>
    </row>
    <row r="84" spans="1:7" ht="15" customHeight="1" x14ac:dyDescent="0.25">
      <c r="A84" s="23"/>
      <c r="B84" s="22"/>
      <c r="C84" s="16"/>
      <c r="D84" s="16"/>
      <c r="E84" s="39" t="s">
        <v>911</v>
      </c>
      <c r="F84" s="38" t="s">
        <v>910</v>
      </c>
      <c r="G84" s="66">
        <v>33071.435751447789</v>
      </c>
    </row>
    <row r="85" spans="1:7" ht="15" customHeight="1" x14ac:dyDescent="0.25">
      <c r="A85" s="23"/>
      <c r="B85" s="22"/>
      <c r="C85" s="16"/>
      <c r="D85" s="16"/>
      <c r="E85" s="39" t="s">
        <v>909</v>
      </c>
      <c r="F85" s="38" t="s">
        <v>908</v>
      </c>
      <c r="G85" s="66">
        <v>8214.9377982681526</v>
      </c>
    </row>
    <row r="86" spans="1:7" ht="15" customHeight="1" x14ac:dyDescent="0.25">
      <c r="A86" s="23"/>
      <c r="B86" s="22"/>
      <c r="C86" s="16"/>
      <c r="D86" s="16"/>
      <c r="E86" s="39" t="s">
        <v>907</v>
      </c>
      <c r="F86" s="38" t="s">
        <v>906</v>
      </c>
      <c r="G86" s="66">
        <v>7612.7852155508272</v>
      </c>
    </row>
    <row r="87" spans="1:7" ht="15" customHeight="1" x14ac:dyDescent="0.25">
      <c r="A87" s="23"/>
      <c r="B87" s="22"/>
      <c r="C87" s="16"/>
      <c r="D87" s="16"/>
      <c r="E87" s="39" t="s">
        <v>905</v>
      </c>
      <c r="F87" s="38" t="s">
        <v>904</v>
      </c>
      <c r="G87" s="66">
        <v>4436.8967610985492</v>
      </c>
    </row>
    <row r="88" spans="1:7" ht="15" customHeight="1" x14ac:dyDescent="0.25">
      <c r="A88" s="23"/>
      <c r="B88" s="22"/>
      <c r="C88" s="16"/>
      <c r="D88" s="16"/>
      <c r="E88" s="39" t="s">
        <v>903</v>
      </c>
      <c r="F88" s="38" t="s">
        <v>902</v>
      </c>
      <c r="G88" s="66">
        <v>32835.189728975856</v>
      </c>
    </row>
    <row r="89" spans="1:7" ht="15" customHeight="1" x14ac:dyDescent="0.25">
      <c r="A89" s="23"/>
      <c r="B89" s="22"/>
      <c r="C89" s="16"/>
      <c r="D89" s="16"/>
      <c r="E89" s="39" t="s">
        <v>901</v>
      </c>
      <c r="F89" s="38" t="s">
        <v>900</v>
      </c>
      <c r="G89" s="66">
        <v>11038.467983684375</v>
      </c>
    </row>
    <row r="90" spans="1:7" ht="15" customHeight="1" x14ac:dyDescent="0.25">
      <c r="A90" s="23"/>
      <c r="B90" s="22"/>
      <c r="C90" s="16"/>
      <c r="D90" s="16"/>
      <c r="E90" s="39" t="s">
        <v>899</v>
      </c>
      <c r="F90" s="38" t="s">
        <v>898</v>
      </c>
      <c r="G90" s="66">
        <v>2234.8460432781362</v>
      </c>
    </row>
    <row r="91" spans="1:7" ht="15" customHeight="1" x14ac:dyDescent="0.25">
      <c r="A91" s="23"/>
      <c r="B91" s="22"/>
      <c r="C91" s="16"/>
      <c r="D91" s="16"/>
      <c r="E91" s="39" t="s">
        <v>897</v>
      </c>
      <c r="F91" s="38" t="s">
        <v>896</v>
      </c>
      <c r="G91" s="66">
        <v>12169.944352403985</v>
      </c>
    </row>
    <row r="92" spans="1:7" ht="15" customHeight="1" x14ac:dyDescent="0.25">
      <c r="A92" s="23"/>
      <c r="B92" s="22"/>
      <c r="C92" s="16"/>
      <c r="D92" s="16"/>
      <c r="E92" s="39" t="s">
        <v>895</v>
      </c>
      <c r="F92" s="38" t="s">
        <v>894</v>
      </c>
      <c r="G92" s="66">
        <v>2019.9657678726171</v>
      </c>
    </row>
    <row r="93" spans="1:7" ht="15" customHeight="1" x14ac:dyDescent="0.25">
      <c r="A93" s="23"/>
      <c r="B93" s="22"/>
      <c r="C93" s="16"/>
      <c r="D93" s="16"/>
      <c r="E93" s="39" t="s">
        <v>893</v>
      </c>
      <c r="F93" s="38" t="s">
        <v>892</v>
      </c>
      <c r="G93" s="66">
        <v>2720.7786790101059</v>
      </c>
    </row>
    <row r="94" spans="1:7" ht="15" customHeight="1" x14ac:dyDescent="0.25">
      <c r="A94" s="23"/>
      <c r="B94" s="22"/>
      <c r="C94" s="16"/>
      <c r="D94" s="16"/>
      <c r="E94" s="39" t="s">
        <v>891</v>
      </c>
      <c r="F94" s="38" t="s">
        <v>890</v>
      </c>
      <c r="G94" s="66">
        <v>6383.2283239184435</v>
      </c>
    </row>
    <row r="95" spans="1:7" ht="15" customHeight="1" x14ac:dyDescent="0.25">
      <c r="A95" s="23"/>
      <c r="B95" s="22"/>
      <c r="C95" s="16"/>
      <c r="D95" s="16"/>
      <c r="E95" s="39" t="s">
        <v>889</v>
      </c>
      <c r="F95" s="38" t="s">
        <v>888</v>
      </c>
      <c r="G95" s="66">
        <v>4162.7048787739259</v>
      </c>
    </row>
    <row r="96" spans="1:7" ht="15" customHeight="1" x14ac:dyDescent="0.25">
      <c r="A96" s="23"/>
      <c r="B96" s="22"/>
      <c r="C96" s="16"/>
      <c r="D96" s="16"/>
      <c r="E96" s="39" t="s">
        <v>887</v>
      </c>
      <c r="F96" s="38" t="s">
        <v>886</v>
      </c>
      <c r="G96" s="66">
        <v>7436.3405528874555</v>
      </c>
    </row>
    <row r="97" spans="1:7" ht="15" customHeight="1" x14ac:dyDescent="0.25">
      <c r="A97" s="23"/>
      <c r="B97" s="22"/>
      <c r="C97" s="16"/>
      <c r="D97" s="16"/>
      <c r="E97" s="39"/>
      <c r="F97" s="38"/>
      <c r="G97" s="25"/>
    </row>
    <row r="98" spans="1:7" ht="15" customHeight="1" x14ac:dyDescent="0.25">
      <c r="A98" s="23"/>
      <c r="B98" s="46"/>
      <c r="C98" s="16"/>
      <c r="D98" s="16"/>
      <c r="E98" s="22" t="s">
        <v>6</v>
      </c>
      <c r="F98" s="7"/>
      <c r="G98" s="25">
        <f>SUM(G82:G97)</f>
        <v>386867.60478393757</v>
      </c>
    </row>
    <row r="99" spans="1:7" ht="15" customHeight="1" x14ac:dyDescent="0.25">
      <c r="A99" s="36"/>
      <c r="B99" s="32"/>
      <c r="C99" s="34"/>
      <c r="D99" s="34"/>
      <c r="E99" s="34"/>
      <c r="F99" s="31"/>
      <c r="G99" s="30"/>
    </row>
    <row r="100" spans="1:7" ht="15" customHeight="1" x14ac:dyDescent="0.25">
      <c r="A100" s="45" t="s">
        <v>884</v>
      </c>
      <c r="B100" s="41" t="s">
        <v>883</v>
      </c>
      <c r="C100" s="53" t="s">
        <v>885</v>
      </c>
      <c r="D100" s="52">
        <v>1.15E-2</v>
      </c>
      <c r="E100" s="42" t="s">
        <v>884</v>
      </c>
      <c r="F100" s="41" t="s">
        <v>883</v>
      </c>
      <c r="G100" s="67">
        <v>160060.31150245917</v>
      </c>
    </row>
    <row r="101" spans="1:7" ht="15" customHeight="1" x14ac:dyDescent="0.25">
      <c r="A101" s="23"/>
      <c r="B101" s="7"/>
      <c r="C101" s="51"/>
      <c r="D101" s="51"/>
      <c r="E101" s="39" t="s">
        <v>882</v>
      </c>
      <c r="F101" s="38" t="s">
        <v>881</v>
      </c>
      <c r="G101" s="66">
        <v>4850.0980985488777</v>
      </c>
    </row>
    <row r="102" spans="1:7" ht="15" customHeight="1" x14ac:dyDescent="0.25">
      <c r="A102" s="23"/>
      <c r="B102" s="22"/>
      <c r="C102" s="16"/>
      <c r="D102" s="16"/>
      <c r="E102" s="39" t="s">
        <v>880</v>
      </c>
      <c r="F102" s="38" t="s">
        <v>879</v>
      </c>
      <c r="G102" s="66">
        <v>27444.68502289501</v>
      </c>
    </row>
    <row r="103" spans="1:7" ht="15" customHeight="1" x14ac:dyDescent="0.25">
      <c r="A103" s="23"/>
      <c r="B103" s="22"/>
      <c r="C103" s="16"/>
      <c r="D103" s="16"/>
      <c r="E103" s="39" t="s">
        <v>878</v>
      </c>
      <c r="F103" s="38" t="s">
        <v>877</v>
      </c>
      <c r="G103" s="66">
        <v>21562.722540034472</v>
      </c>
    </row>
    <row r="104" spans="1:7" ht="15" customHeight="1" x14ac:dyDescent="0.25">
      <c r="A104" s="23"/>
      <c r="B104" s="22"/>
      <c r="C104" s="16"/>
      <c r="D104" s="16"/>
      <c r="E104" s="39" t="s">
        <v>876</v>
      </c>
      <c r="F104" s="38" t="s">
        <v>875</v>
      </c>
      <c r="G104" s="66">
        <v>10493.008340190841</v>
      </c>
    </row>
    <row r="105" spans="1:7" ht="15" customHeight="1" x14ac:dyDescent="0.25">
      <c r="A105" s="23"/>
      <c r="B105" s="22"/>
      <c r="C105" s="16"/>
      <c r="D105" s="16"/>
      <c r="E105" s="39" t="s">
        <v>874</v>
      </c>
      <c r="F105" s="38" t="s">
        <v>873</v>
      </c>
      <c r="G105" s="66">
        <v>12508.37624205596</v>
      </c>
    </row>
    <row r="106" spans="1:7" ht="15" customHeight="1" x14ac:dyDescent="0.25">
      <c r="A106" s="23"/>
      <c r="B106" s="22"/>
      <c r="C106" s="16"/>
      <c r="D106" s="16"/>
      <c r="E106" s="39" t="s">
        <v>872</v>
      </c>
      <c r="F106" s="38" t="s">
        <v>871</v>
      </c>
      <c r="G106" s="66">
        <v>16735.785800106336</v>
      </c>
    </row>
    <row r="107" spans="1:7" ht="15" customHeight="1" x14ac:dyDescent="0.25">
      <c r="A107" s="23"/>
      <c r="B107" s="22"/>
      <c r="C107" s="16"/>
      <c r="D107" s="16"/>
      <c r="E107" s="39" t="s">
        <v>870</v>
      </c>
      <c r="F107" s="38" t="s">
        <v>869</v>
      </c>
      <c r="G107" s="66">
        <v>45500.162181842636</v>
      </c>
    </row>
    <row r="108" spans="1:7" ht="15" customHeight="1" x14ac:dyDescent="0.25">
      <c r="A108" s="23"/>
      <c r="B108" s="22"/>
      <c r="C108" s="16"/>
      <c r="D108" s="16"/>
      <c r="E108" s="39" t="s">
        <v>868</v>
      </c>
      <c r="F108" s="38" t="s">
        <v>867</v>
      </c>
      <c r="G108" s="66">
        <v>17035.052555015103</v>
      </c>
    </row>
    <row r="109" spans="1:7" ht="15" customHeight="1" x14ac:dyDescent="0.25">
      <c r="A109" s="23"/>
      <c r="B109" s="22"/>
      <c r="C109" s="16"/>
      <c r="D109" s="16"/>
      <c r="E109" s="39" t="s">
        <v>866</v>
      </c>
      <c r="F109" s="38" t="s">
        <v>865</v>
      </c>
      <c r="G109" s="66">
        <v>29074.072309831889</v>
      </c>
    </row>
    <row r="110" spans="1:7" ht="15" customHeight="1" x14ac:dyDescent="0.25">
      <c r="A110" s="23"/>
      <c r="B110" s="22"/>
      <c r="C110" s="16"/>
      <c r="D110" s="16"/>
      <c r="E110" s="39"/>
      <c r="F110" s="38"/>
      <c r="G110" s="66"/>
    </row>
    <row r="111" spans="1:7" ht="15" customHeight="1" x14ac:dyDescent="0.25">
      <c r="A111" s="23"/>
      <c r="B111" s="46"/>
      <c r="C111" s="16"/>
      <c r="D111" s="16"/>
      <c r="E111" s="22" t="s">
        <v>6</v>
      </c>
      <c r="F111" s="7"/>
      <c r="G111" s="25">
        <f>SUM(G100:G109)</f>
        <v>345264.27459298034</v>
      </c>
    </row>
    <row r="112" spans="1:7" ht="15" customHeight="1" x14ac:dyDescent="0.25">
      <c r="A112" s="36"/>
      <c r="B112" s="32"/>
      <c r="C112" s="34"/>
      <c r="D112" s="34"/>
      <c r="E112" s="34"/>
      <c r="F112" s="31"/>
      <c r="G112" s="30"/>
    </row>
    <row r="113" spans="1:7" ht="15" customHeight="1" x14ac:dyDescent="0.25">
      <c r="A113" s="45" t="s">
        <v>863</v>
      </c>
      <c r="B113" s="41" t="s">
        <v>862</v>
      </c>
      <c r="C113" s="53" t="s">
        <v>864</v>
      </c>
      <c r="D113" s="52">
        <v>4.0000000000000002E-4</v>
      </c>
      <c r="E113" s="42" t="s">
        <v>863</v>
      </c>
      <c r="F113" s="41" t="s">
        <v>862</v>
      </c>
      <c r="G113" s="40">
        <v>69669.687514944409</v>
      </c>
    </row>
    <row r="114" spans="1:7" ht="15" customHeight="1" x14ac:dyDescent="0.25">
      <c r="A114" s="23"/>
      <c r="B114" s="7"/>
      <c r="C114" s="51"/>
      <c r="D114" s="51"/>
      <c r="E114" s="39" t="s">
        <v>861</v>
      </c>
      <c r="F114" s="38" t="s">
        <v>860</v>
      </c>
      <c r="G114" s="37">
        <v>5540.9539415856952</v>
      </c>
    </row>
    <row r="115" spans="1:7" ht="15" customHeight="1" x14ac:dyDescent="0.25">
      <c r="A115" s="23"/>
      <c r="B115" s="22"/>
      <c r="C115" s="16"/>
      <c r="D115" s="16"/>
      <c r="E115" s="39" t="s">
        <v>859</v>
      </c>
      <c r="F115" s="38" t="s">
        <v>858</v>
      </c>
      <c r="G115" s="37">
        <v>6843.7629858025775</v>
      </c>
    </row>
    <row r="116" spans="1:7" ht="15" customHeight="1" x14ac:dyDescent="0.25">
      <c r="A116" s="23"/>
      <c r="B116" s="22"/>
      <c r="C116" s="16"/>
      <c r="D116" s="16"/>
      <c r="E116" s="39" t="s">
        <v>857</v>
      </c>
      <c r="F116" s="38" t="s">
        <v>856</v>
      </c>
      <c r="G116" s="37">
        <v>7440.1675808142481</v>
      </c>
    </row>
    <row r="117" spans="1:7" ht="15" customHeight="1" x14ac:dyDescent="0.25">
      <c r="A117" s="23"/>
      <c r="B117" s="22"/>
      <c r="C117" s="16"/>
      <c r="D117" s="16"/>
      <c r="E117" s="39" t="s">
        <v>855</v>
      </c>
      <c r="F117" s="38" t="s">
        <v>854</v>
      </c>
      <c r="G117" s="37">
        <v>40730.408134027748</v>
      </c>
    </row>
    <row r="118" spans="1:7" ht="15" customHeight="1" x14ac:dyDescent="0.25">
      <c r="A118" s="23"/>
      <c r="B118" s="22"/>
      <c r="C118" s="16"/>
      <c r="D118" s="16"/>
      <c r="E118" s="39"/>
      <c r="F118" s="38"/>
      <c r="G118" s="37"/>
    </row>
    <row r="119" spans="1:7" ht="15" customHeight="1" x14ac:dyDescent="0.25">
      <c r="A119" s="23"/>
      <c r="B119" s="46"/>
      <c r="C119" s="16"/>
      <c r="D119" s="16"/>
      <c r="E119" s="22" t="s">
        <v>6</v>
      </c>
      <c r="F119" s="7"/>
      <c r="G119" s="25">
        <f>SUM(G113:G118)</f>
        <v>130224.98015717468</v>
      </c>
    </row>
    <row r="120" spans="1:7" ht="15" customHeight="1" x14ac:dyDescent="0.25">
      <c r="A120" s="36"/>
      <c r="B120" s="32"/>
      <c r="C120" s="34"/>
      <c r="D120" s="34"/>
      <c r="E120" s="34"/>
      <c r="F120" s="31"/>
      <c r="G120" s="30"/>
    </row>
    <row r="121" spans="1:7" ht="15" customHeight="1" x14ac:dyDescent="0.25">
      <c r="A121" s="45" t="s">
        <v>852</v>
      </c>
      <c r="B121" s="41" t="s">
        <v>851</v>
      </c>
      <c r="C121" s="53" t="s">
        <v>853</v>
      </c>
      <c r="D121" s="52">
        <v>1.67E-2</v>
      </c>
      <c r="E121" s="42" t="s">
        <v>852</v>
      </c>
      <c r="F121" s="41" t="s">
        <v>851</v>
      </c>
      <c r="G121" s="40">
        <v>114913.32326627022</v>
      </c>
    </row>
    <row r="122" spans="1:7" ht="15" customHeight="1" x14ac:dyDescent="0.25">
      <c r="A122" s="23"/>
      <c r="B122" s="22"/>
      <c r="C122" s="16"/>
      <c r="D122" s="16"/>
      <c r="E122" s="39" t="s">
        <v>850</v>
      </c>
      <c r="F122" s="38" t="s">
        <v>849</v>
      </c>
      <c r="G122" s="37">
        <v>1205.2182741935628</v>
      </c>
    </row>
    <row r="123" spans="1:7" ht="15" customHeight="1" x14ac:dyDescent="0.25">
      <c r="A123" s="23"/>
      <c r="B123" s="22"/>
      <c r="C123" s="16"/>
      <c r="D123" s="16"/>
      <c r="E123" s="39" t="s">
        <v>848</v>
      </c>
      <c r="F123" s="38" t="s">
        <v>847</v>
      </c>
      <c r="G123" s="37">
        <v>20955.350269729817</v>
      </c>
    </row>
    <row r="124" spans="1:7" ht="15" customHeight="1" x14ac:dyDescent="0.25">
      <c r="A124" s="23"/>
      <c r="B124" s="22"/>
      <c r="C124" s="16"/>
      <c r="D124" s="16"/>
      <c r="E124" s="39" t="s">
        <v>846</v>
      </c>
      <c r="F124" s="38" t="s">
        <v>845</v>
      </c>
      <c r="G124" s="37">
        <v>83645.593183213292</v>
      </c>
    </row>
    <row r="125" spans="1:7" ht="15" customHeight="1" x14ac:dyDescent="0.25">
      <c r="A125" s="23"/>
      <c r="B125" s="22"/>
      <c r="C125" s="16"/>
      <c r="D125" s="16"/>
      <c r="E125" s="39" t="s">
        <v>844</v>
      </c>
      <c r="F125" s="38" t="s">
        <v>843</v>
      </c>
      <c r="G125" s="37">
        <v>4585.9709847461581</v>
      </c>
    </row>
    <row r="126" spans="1:7" ht="15" customHeight="1" x14ac:dyDescent="0.25">
      <c r="A126" s="23"/>
      <c r="B126" s="22"/>
      <c r="C126" s="16"/>
      <c r="D126" s="16"/>
      <c r="E126" s="39" t="s">
        <v>842</v>
      </c>
      <c r="F126" s="38" t="s">
        <v>841</v>
      </c>
      <c r="G126" s="37">
        <v>6356.1609270659283</v>
      </c>
    </row>
    <row r="127" spans="1:7" ht="15" customHeight="1" x14ac:dyDescent="0.25">
      <c r="A127" s="23"/>
      <c r="B127" s="22"/>
      <c r="C127" s="16"/>
      <c r="D127" s="16"/>
      <c r="E127" s="39" t="s">
        <v>840</v>
      </c>
      <c r="F127" s="38" t="s">
        <v>839</v>
      </c>
      <c r="G127" s="37">
        <v>6205.4012035823644</v>
      </c>
    </row>
    <row r="128" spans="1:7" ht="15" customHeight="1" x14ac:dyDescent="0.25">
      <c r="A128" s="23"/>
      <c r="B128" s="22"/>
      <c r="C128" s="16"/>
      <c r="D128" s="16"/>
      <c r="E128" s="39" t="s">
        <v>838</v>
      </c>
      <c r="F128" s="38" t="s">
        <v>837</v>
      </c>
      <c r="G128" s="37">
        <v>15416.11444541184</v>
      </c>
    </row>
    <row r="129" spans="1:7" ht="15" customHeight="1" x14ac:dyDescent="0.25">
      <c r="A129" s="23"/>
      <c r="B129" s="22"/>
      <c r="C129" s="16"/>
      <c r="D129" s="16"/>
      <c r="E129" s="39" t="s">
        <v>836</v>
      </c>
      <c r="F129" s="38" t="s">
        <v>835</v>
      </c>
      <c r="G129" s="37">
        <v>14445.294575795124</v>
      </c>
    </row>
    <row r="130" spans="1:7" ht="15" customHeight="1" x14ac:dyDescent="0.25">
      <c r="A130" s="23"/>
      <c r="B130" s="22"/>
      <c r="C130" s="16"/>
      <c r="D130" s="16"/>
      <c r="E130" s="39" t="s">
        <v>834</v>
      </c>
      <c r="F130" s="38" t="s">
        <v>833</v>
      </c>
      <c r="G130" s="37">
        <v>17063.190851541272</v>
      </c>
    </row>
    <row r="131" spans="1:7" ht="15" customHeight="1" x14ac:dyDescent="0.25">
      <c r="A131" s="23"/>
      <c r="B131" s="22"/>
      <c r="C131" s="16"/>
      <c r="D131" s="16"/>
      <c r="E131" s="39" t="s">
        <v>832</v>
      </c>
      <c r="F131" s="38" t="s">
        <v>831</v>
      </c>
      <c r="G131" s="37">
        <v>8199.1737912572953</v>
      </c>
    </row>
    <row r="132" spans="1:7" ht="15" customHeight="1" x14ac:dyDescent="0.25">
      <c r="A132" s="23"/>
      <c r="B132" s="22"/>
      <c r="C132" s="16"/>
      <c r="D132" s="16"/>
      <c r="E132" s="39"/>
      <c r="F132" s="38"/>
      <c r="G132" s="25"/>
    </row>
    <row r="133" spans="1:7" ht="15" customHeight="1" x14ac:dyDescent="0.25">
      <c r="A133" s="23"/>
      <c r="B133" s="46"/>
      <c r="C133" s="16"/>
      <c r="D133" s="16"/>
      <c r="E133" s="22" t="s">
        <v>6</v>
      </c>
      <c r="F133" s="7"/>
      <c r="G133" s="25">
        <f>SUM(G121:G132)</f>
        <v>292990.7917728069</v>
      </c>
    </row>
    <row r="134" spans="1:7" ht="15" customHeight="1" x14ac:dyDescent="0.25">
      <c r="A134" s="36"/>
      <c r="B134" s="32"/>
      <c r="C134" s="34"/>
      <c r="D134" s="34"/>
      <c r="E134" s="34"/>
      <c r="F134" s="31"/>
      <c r="G134" s="30"/>
    </row>
    <row r="135" spans="1:7" ht="15" customHeight="1" x14ac:dyDescent="0.25">
      <c r="A135" s="45" t="s">
        <v>829</v>
      </c>
      <c r="B135" s="41" t="s">
        <v>828</v>
      </c>
      <c r="C135" s="53" t="s">
        <v>830</v>
      </c>
      <c r="D135" s="52">
        <v>4.7000000000000002E-3</v>
      </c>
      <c r="E135" s="42" t="s">
        <v>829</v>
      </c>
      <c r="F135" s="41" t="s">
        <v>828</v>
      </c>
      <c r="G135" s="40">
        <v>17079.246357450735</v>
      </c>
    </row>
    <row r="136" spans="1:7" ht="15" customHeight="1" x14ac:dyDescent="0.25">
      <c r="A136" s="23"/>
      <c r="B136" s="7"/>
      <c r="C136" s="51"/>
      <c r="D136" s="51"/>
      <c r="E136" s="39" t="s">
        <v>827</v>
      </c>
      <c r="F136" s="38" t="s">
        <v>826</v>
      </c>
      <c r="G136" s="37">
        <v>5396.2452479710337</v>
      </c>
    </row>
    <row r="137" spans="1:7" ht="15" customHeight="1" x14ac:dyDescent="0.25">
      <c r="A137" s="23"/>
      <c r="B137" s="7"/>
      <c r="C137" s="51"/>
      <c r="D137" s="51"/>
      <c r="E137" s="39" t="s">
        <v>825</v>
      </c>
      <c r="F137" s="38" t="s">
        <v>824</v>
      </c>
      <c r="G137" s="37">
        <v>3898.362364128744</v>
      </c>
    </row>
    <row r="138" spans="1:7" ht="15" customHeight="1" x14ac:dyDescent="0.25">
      <c r="A138" s="23"/>
      <c r="B138" s="7"/>
      <c r="C138" s="51"/>
      <c r="D138" s="51"/>
      <c r="E138" s="39" t="s">
        <v>823</v>
      </c>
      <c r="F138" s="38" t="s">
        <v>822</v>
      </c>
      <c r="G138" s="37">
        <v>8411.0222450858746</v>
      </c>
    </row>
    <row r="139" spans="1:7" ht="15" customHeight="1" x14ac:dyDescent="0.25">
      <c r="A139" s="23"/>
      <c r="B139" s="22"/>
      <c r="C139" s="16"/>
      <c r="D139" s="16"/>
      <c r="E139" s="39" t="s">
        <v>821</v>
      </c>
      <c r="F139" s="38" t="s">
        <v>820</v>
      </c>
      <c r="G139" s="37">
        <v>5997.3384742793442</v>
      </c>
    </row>
    <row r="140" spans="1:7" ht="15" customHeight="1" x14ac:dyDescent="0.25">
      <c r="A140" s="23"/>
      <c r="B140" s="22"/>
      <c r="C140" s="16"/>
      <c r="D140" s="16"/>
      <c r="E140" s="39"/>
      <c r="F140" s="38"/>
      <c r="G140" s="25"/>
    </row>
    <row r="141" spans="1:7" ht="15" customHeight="1" x14ac:dyDescent="0.25">
      <c r="A141" s="23"/>
      <c r="B141" s="46"/>
      <c r="C141" s="16"/>
      <c r="D141" s="16"/>
      <c r="E141" s="22" t="s">
        <v>6</v>
      </c>
      <c r="F141" s="7"/>
      <c r="G141" s="25">
        <f>SUM(G135:G140)</f>
        <v>40782.21468891573</v>
      </c>
    </row>
    <row r="142" spans="1:7" ht="15" customHeight="1" x14ac:dyDescent="0.25">
      <c r="A142" s="36"/>
      <c r="B142" s="32"/>
      <c r="C142" s="34"/>
      <c r="D142" s="34"/>
      <c r="E142" s="34"/>
      <c r="F142" s="31"/>
      <c r="G142" s="30"/>
    </row>
    <row r="143" spans="1:7" ht="15" customHeight="1" x14ac:dyDescent="0.25">
      <c r="A143" s="50" t="s">
        <v>819</v>
      </c>
      <c r="B143" s="48" t="s">
        <v>818</v>
      </c>
      <c r="C143" s="58"/>
      <c r="D143" s="57">
        <v>1.23E-2</v>
      </c>
      <c r="E143" s="49" t="s">
        <v>819</v>
      </c>
      <c r="F143" s="48" t="s">
        <v>818</v>
      </c>
      <c r="G143" s="47">
        <v>79153.181413312021</v>
      </c>
    </row>
    <row r="144" spans="1:7" ht="15" customHeight="1" x14ac:dyDescent="0.25">
      <c r="A144" s="36"/>
      <c r="B144" s="32"/>
      <c r="C144" s="34"/>
      <c r="D144" s="34"/>
      <c r="E144" s="34"/>
      <c r="F144" s="31"/>
      <c r="G144" s="30"/>
    </row>
    <row r="145" spans="1:7" ht="15" customHeight="1" x14ac:dyDescent="0.25">
      <c r="A145" s="45" t="s">
        <v>816</v>
      </c>
      <c r="B145" s="41" t="s">
        <v>815</v>
      </c>
      <c r="C145" s="53" t="s">
        <v>817</v>
      </c>
      <c r="D145" s="52">
        <v>1.6400000000000001E-2</v>
      </c>
      <c r="E145" s="42" t="s">
        <v>816</v>
      </c>
      <c r="F145" s="41" t="s">
        <v>815</v>
      </c>
      <c r="G145" s="40">
        <v>36433.933280996906</v>
      </c>
    </row>
    <row r="146" spans="1:7" ht="15" customHeight="1" x14ac:dyDescent="0.25">
      <c r="A146" s="23"/>
      <c r="B146" s="22"/>
      <c r="C146" s="16"/>
      <c r="D146" s="16"/>
      <c r="E146" s="39" t="s">
        <v>814</v>
      </c>
      <c r="F146" s="38" t="s">
        <v>813</v>
      </c>
      <c r="G146" s="37">
        <v>9842.834396180413</v>
      </c>
    </row>
    <row r="147" spans="1:7" ht="15" customHeight="1" x14ac:dyDescent="0.25">
      <c r="A147" s="23"/>
      <c r="B147" s="22"/>
      <c r="C147" s="16"/>
      <c r="D147" s="16"/>
      <c r="E147" s="39" t="s">
        <v>812</v>
      </c>
      <c r="F147" s="38" t="s">
        <v>811</v>
      </c>
      <c r="G147" s="37">
        <v>6049.037328746097</v>
      </c>
    </row>
    <row r="148" spans="1:7" ht="15" customHeight="1" x14ac:dyDescent="0.25">
      <c r="A148" s="23"/>
      <c r="B148" s="22"/>
      <c r="C148" s="16"/>
      <c r="D148" s="16"/>
      <c r="E148" s="39" t="s">
        <v>810</v>
      </c>
      <c r="F148" s="38" t="s">
        <v>809</v>
      </c>
      <c r="G148" s="37">
        <v>27298.796217213967</v>
      </c>
    </row>
    <row r="149" spans="1:7" ht="15" customHeight="1" x14ac:dyDescent="0.25">
      <c r="A149" s="23"/>
      <c r="B149" s="22"/>
      <c r="C149" s="16"/>
      <c r="D149" s="16"/>
      <c r="E149" s="39" t="s">
        <v>808</v>
      </c>
      <c r="F149" s="38" t="s">
        <v>807</v>
      </c>
      <c r="G149" s="37">
        <v>3242.7538626192018</v>
      </c>
    </row>
    <row r="150" spans="1:7" ht="15" customHeight="1" x14ac:dyDescent="0.25">
      <c r="A150" s="23"/>
      <c r="B150" s="22"/>
      <c r="C150" s="16"/>
      <c r="D150" s="16"/>
      <c r="E150" s="39" t="s">
        <v>806</v>
      </c>
      <c r="F150" s="38" t="s">
        <v>805</v>
      </c>
      <c r="G150" s="37">
        <v>7307.8679713698084</v>
      </c>
    </row>
    <row r="151" spans="1:7" ht="15" customHeight="1" x14ac:dyDescent="0.25">
      <c r="A151" s="23"/>
      <c r="B151" s="22"/>
      <c r="C151" s="16"/>
      <c r="D151" s="16"/>
      <c r="E151" s="39" t="s">
        <v>804</v>
      </c>
      <c r="F151" s="38" t="s">
        <v>803</v>
      </c>
      <c r="G151" s="37">
        <v>8552.8152724284628</v>
      </c>
    </row>
    <row r="152" spans="1:7" ht="15" customHeight="1" x14ac:dyDescent="0.25">
      <c r="A152" s="23"/>
      <c r="B152" s="22"/>
      <c r="C152" s="16"/>
      <c r="D152" s="16"/>
      <c r="E152" s="16"/>
      <c r="F152" s="7"/>
      <c r="G152" s="25"/>
    </row>
    <row r="153" spans="1:7" ht="15" customHeight="1" x14ac:dyDescent="0.25">
      <c r="A153" s="23"/>
      <c r="B153" s="46"/>
      <c r="C153" s="16"/>
      <c r="D153" s="16"/>
      <c r="E153" s="22" t="s">
        <v>6</v>
      </c>
      <c r="F153" s="7"/>
      <c r="G153" s="25">
        <f>SUM(G145:G152)</f>
        <v>98728.038329554838</v>
      </c>
    </row>
    <row r="154" spans="1:7" ht="15" customHeight="1" x14ac:dyDescent="0.25">
      <c r="A154" s="36"/>
      <c r="B154" s="32"/>
      <c r="C154" s="34"/>
      <c r="D154" s="34"/>
      <c r="E154" s="34"/>
      <c r="F154" s="31"/>
      <c r="G154" s="30"/>
    </row>
    <row r="155" spans="1:7" ht="15" customHeight="1" x14ac:dyDescent="0.25">
      <c r="A155" s="50" t="s">
        <v>801</v>
      </c>
      <c r="B155" s="48" t="s">
        <v>800</v>
      </c>
      <c r="C155" s="53" t="s">
        <v>802</v>
      </c>
      <c r="D155" s="52">
        <v>1.35E-2</v>
      </c>
      <c r="E155" s="49" t="s">
        <v>801</v>
      </c>
      <c r="F155" s="48" t="s">
        <v>800</v>
      </c>
      <c r="G155" s="47">
        <v>72293.521626458591</v>
      </c>
    </row>
    <row r="156" spans="1:7" ht="15" customHeight="1" x14ac:dyDescent="0.25">
      <c r="A156" s="36"/>
      <c r="B156" s="32"/>
      <c r="C156" s="34"/>
      <c r="D156" s="34"/>
      <c r="E156" s="34"/>
      <c r="F156" s="31"/>
      <c r="G156" s="30"/>
    </row>
    <row r="157" spans="1:7" ht="15" customHeight="1" x14ac:dyDescent="0.25">
      <c r="A157" s="50" t="s">
        <v>798</v>
      </c>
      <c r="B157" s="48" t="s">
        <v>797</v>
      </c>
      <c r="C157" s="53" t="s">
        <v>799</v>
      </c>
      <c r="D157" s="52">
        <v>2.52E-2</v>
      </c>
      <c r="E157" s="49" t="s">
        <v>798</v>
      </c>
      <c r="F157" s="48" t="s">
        <v>797</v>
      </c>
      <c r="G157" s="47">
        <v>91678.282807683252</v>
      </c>
    </row>
    <row r="158" spans="1:7" ht="15" customHeight="1" x14ac:dyDescent="0.25">
      <c r="A158" s="36"/>
      <c r="B158" s="32"/>
      <c r="C158" s="34"/>
      <c r="D158" s="34"/>
      <c r="E158" s="34"/>
      <c r="F158" s="31"/>
      <c r="G158" s="30"/>
    </row>
    <row r="159" spans="1:7" ht="15" customHeight="1" x14ac:dyDescent="0.25">
      <c r="A159" s="50" t="s">
        <v>795</v>
      </c>
      <c r="B159" s="48" t="s">
        <v>794</v>
      </c>
      <c r="C159" s="53" t="s">
        <v>796</v>
      </c>
      <c r="D159" s="52">
        <v>4.1099999999999998E-2</v>
      </c>
      <c r="E159" s="49" t="s">
        <v>795</v>
      </c>
      <c r="F159" s="48" t="s">
        <v>794</v>
      </c>
      <c r="G159" s="47">
        <v>27084.19314710375</v>
      </c>
    </row>
    <row r="160" spans="1:7" ht="15" customHeight="1" x14ac:dyDescent="0.25">
      <c r="A160" s="36"/>
      <c r="B160" s="32"/>
      <c r="C160" s="34"/>
      <c r="D160" s="34"/>
      <c r="E160" s="34"/>
      <c r="F160" s="31"/>
      <c r="G160" s="30"/>
    </row>
    <row r="161" spans="1:7" ht="15" customHeight="1" x14ac:dyDescent="0.25">
      <c r="A161" s="45" t="s">
        <v>792</v>
      </c>
      <c r="B161" s="41" t="s">
        <v>791</v>
      </c>
      <c r="C161" s="53" t="s">
        <v>793</v>
      </c>
      <c r="D161" s="52">
        <v>1.6400000000000001E-2</v>
      </c>
      <c r="E161" s="42" t="s">
        <v>792</v>
      </c>
      <c r="F161" s="41" t="s">
        <v>791</v>
      </c>
      <c r="G161" s="40">
        <v>42343.194904202683</v>
      </c>
    </row>
    <row r="162" spans="1:7" ht="15" customHeight="1" x14ac:dyDescent="0.25">
      <c r="A162" s="23"/>
      <c r="B162" s="22"/>
      <c r="C162" s="16"/>
      <c r="D162" s="16"/>
      <c r="E162" s="39" t="s">
        <v>790</v>
      </c>
      <c r="F162" s="38" t="s">
        <v>789</v>
      </c>
      <c r="G162" s="37">
        <v>35681.218860702975</v>
      </c>
    </row>
    <row r="163" spans="1:7" ht="15" customHeight="1" x14ac:dyDescent="0.25">
      <c r="A163" s="23"/>
      <c r="B163" s="22"/>
      <c r="C163" s="16"/>
      <c r="D163" s="16"/>
      <c r="E163" s="39" t="s">
        <v>788</v>
      </c>
      <c r="F163" s="38" t="s">
        <v>787</v>
      </c>
      <c r="G163" s="37">
        <v>14589.915203410568</v>
      </c>
    </row>
    <row r="164" spans="1:7" ht="15" customHeight="1" x14ac:dyDescent="0.25">
      <c r="A164" s="23"/>
      <c r="B164" s="22"/>
      <c r="C164" s="16"/>
      <c r="D164" s="16"/>
      <c r="E164" s="39" t="s">
        <v>786</v>
      </c>
      <c r="F164" s="38" t="s">
        <v>785</v>
      </c>
      <c r="G164" s="37">
        <v>13538.990250063702</v>
      </c>
    </row>
    <row r="165" spans="1:7" ht="15" customHeight="1" x14ac:dyDescent="0.25">
      <c r="A165" s="23"/>
      <c r="B165" s="22"/>
      <c r="C165" s="16"/>
      <c r="D165" s="16"/>
      <c r="E165" s="39" t="s">
        <v>784</v>
      </c>
      <c r="F165" s="38" t="s">
        <v>783</v>
      </c>
      <c r="G165" s="37">
        <v>4749.3678065273871</v>
      </c>
    </row>
    <row r="166" spans="1:7" ht="15" customHeight="1" x14ac:dyDescent="0.25">
      <c r="A166" s="23"/>
      <c r="B166" s="22"/>
      <c r="C166" s="16"/>
      <c r="D166" s="16"/>
      <c r="E166" s="39"/>
      <c r="F166" s="38"/>
      <c r="G166" s="25"/>
    </row>
    <row r="167" spans="1:7" ht="15" customHeight="1" x14ac:dyDescent="0.25">
      <c r="A167" s="23"/>
      <c r="B167" s="46"/>
      <c r="C167" s="16"/>
      <c r="D167" s="16"/>
      <c r="E167" s="22" t="s">
        <v>6</v>
      </c>
      <c r="F167" s="7"/>
      <c r="G167" s="25">
        <f>SUM(G161:G166)</f>
        <v>110902.6870249073</v>
      </c>
    </row>
    <row r="168" spans="1:7" ht="15" customHeight="1" x14ac:dyDescent="0.25">
      <c r="A168" s="36"/>
      <c r="B168" s="32"/>
      <c r="C168" s="34"/>
      <c r="D168" s="34"/>
      <c r="E168" s="34"/>
      <c r="F168" s="31"/>
      <c r="G168" s="30"/>
    </row>
    <row r="169" spans="1:7" ht="15" customHeight="1" x14ac:dyDescent="0.25">
      <c r="A169" s="45" t="s">
        <v>781</v>
      </c>
      <c r="B169" s="41" t="s">
        <v>780</v>
      </c>
      <c r="C169" s="53" t="s">
        <v>782</v>
      </c>
      <c r="D169" s="52">
        <v>3.1099999999999999E-2</v>
      </c>
      <c r="E169" s="42" t="s">
        <v>781</v>
      </c>
      <c r="F169" s="41" t="s">
        <v>780</v>
      </c>
      <c r="G169" s="40">
        <v>128330.49268659533</v>
      </c>
    </row>
    <row r="170" spans="1:7" ht="15" customHeight="1" x14ac:dyDescent="0.25">
      <c r="A170" s="36"/>
      <c r="B170" s="32"/>
      <c r="C170" s="34"/>
      <c r="D170" s="34"/>
      <c r="E170" s="34"/>
      <c r="F170" s="31"/>
      <c r="G170" s="30"/>
    </row>
    <row r="171" spans="1:7" ht="15" customHeight="1" x14ac:dyDescent="0.25">
      <c r="A171" s="45" t="s">
        <v>778</v>
      </c>
      <c r="B171" s="41" t="s">
        <v>777</v>
      </c>
      <c r="C171" s="53" t="s">
        <v>779</v>
      </c>
      <c r="D171" s="52">
        <v>2.75E-2</v>
      </c>
      <c r="E171" s="42" t="s">
        <v>778</v>
      </c>
      <c r="F171" s="41" t="s">
        <v>777</v>
      </c>
      <c r="G171" s="40">
        <v>362102.76399549498</v>
      </c>
    </row>
    <row r="172" spans="1:7" ht="15" customHeight="1" x14ac:dyDescent="0.25">
      <c r="A172" s="36"/>
      <c r="B172" s="32"/>
      <c r="C172" s="34"/>
      <c r="D172" s="34"/>
      <c r="E172" s="34"/>
      <c r="F172" s="31"/>
      <c r="G172" s="30"/>
    </row>
    <row r="173" spans="1:7" ht="15" customHeight="1" x14ac:dyDescent="0.25">
      <c r="A173" s="45" t="s">
        <v>775</v>
      </c>
      <c r="B173" s="41" t="s">
        <v>774</v>
      </c>
      <c r="C173" s="53" t="s">
        <v>776</v>
      </c>
      <c r="D173" s="52">
        <v>2.0400000000000001E-2</v>
      </c>
      <c r="E173" s="42" t="s">
        <v>775</v>
      </c>
      <c r="F173" s="41" t="s">
        <v>774</v>
      </c>
      <c r="G173" s="40">
        <v>195516.13830776734</v>
      </c>
    </row>
    <row r="174" spans="1:7" ht="15" customHeight="1" x14ac:dyDescent="0.25">
      <c r="A174" s="23"/>
      <c r="B174" s="7"/>
      <c r="C174" s="58"/>
      <c r="D174" s="57"/>
      <c r="E174" s="39" t="s">
        <v>773</v>
      </c>
      <c r="F174" s="38" t="s">
        <v>772</v>
      </c>
      <c r="G174" s="37">
        <v>19573.232875590023</v>
      </c>
    </row>
    <row r="175" spans="1:7" ht="15" customHeight="1" x14ac:dyDescent="0.25">
      <c r="A175" s="23"/>
      <c r="B175" s="22"/>
      <c r="C175" s="16"/>
      <c r="D175" s="16"/>
      <c r="E175" s="39" t="s">
        <v>771</v>
      </c>
      <c r="F175" s="38" t="s">
        <v>770</v>
      </c>
      <c r="G175" s="37">
        <v>11654.786714897389</v>
      </c>
    </row>
    <row r="176" spans="1:7" ht="15" customHeight="1" x14ac:dyDescent="0.25">
      <c r="A176" s="23"/>
      <c r="B176" s="22"/>
      <c r="C176" s="16"/>
      <c r="D176" s="16"/>
      <c r="E176" s="39" t="s">
        <v>769</v>
      </c>
      <c r="F176" s="38" t="s">
        <v>768</v>
      </c>
      <c r="G176" s="37">
        <v>12610.887979350471</v>
      </c>
    </row>
    <row r="177" spans="1:7" ht="15" customHeight="1" x14ac:dyDescent="0.25">
      <c r="A177" s="23"/>
      <c r="B177" s="22"/>
      <c r="C177" s="16"/>
      <c r="D177" s="16"/>
      <c r="E177" s="39" t="s">
        <v>767</v>
      </c>
      <c r="F177" s="38" t="s">
        <v>766</v>
      </c>
      <c r="G177" s="37">
        <v>11857.695705836037</v>
      </c>
    </row>
    <row r="178" spans="1:7" ht="15" customHeight="1" x14ac:dyDescent="0.25">
      <c r="A178" s="23"/>
      <c r="B178" s="22"/>
      <c r="C178" s="16"/>
      <c r="D178" s="16"/>
      <c r="E178" s="39" t="s">
        <v>765</v>
      </c>
      <c r="F178" s="38" t="s">
        <v>764</v>
      </c>
      <c r="G178" s="37">
        <v>11238.876657133813</v>
      </c>
    </row>
    <row r="179" spans="1:7" ht="15" customHeight="1" x14ac:dyDescent="0.25">
      <c r="A179" s="23"/>
      <c r="B179" s="22"/>
      <c r="C179" s="16"/>
      <c r="D179" s="16"/>
      <c r="E179" s="39" t="s">
        <v>763</v>
      </c>
      <c r="F179" s="38" t="s">
        <v>762</v>
      </c>
      <c r="G179" s="37">
        <v>32256.998900076476</v>
      </c>
    </row>
    <row r="180" spans="1:7" ht="15" customHeight="1" x14ac:dyDescent="0.25">
      <c r="A180" s="23"/>
      <c r="B180" s="22"/>
      <c r="C180" s="16"/>
      <c r="D180" s="16"/>
      <c r="E180" s="39" t="s">
        <v>761</v>
      </c>
      <c r="F180" s="38" t="s">
        <v>760</v>
      </c>
      <c r="G180" s="37">
        <v>3569.4398057604285</v>
      </c>
    </row>
    <row r="181" spans="1:7" ht="15" customHeight="1" x14ac:dyDescent="0.25">
      <c r="A181" s="23"/>
      <c r="B181" s="22"/>
      <c r="C181" s="16"/>
      <c r="D181" s="16"/>
      <c r="E181" s="39" t="s">
        <v>759</v>
      </c>
      <c r="F181" s="38" t="s">
        <v>758</v>
      </c>
      <c r="G181" s="37">
        <v>10855.803228229193</v>
      </c>
    </row>
    <row r="182" spans="1:7" ht="15" customHeight="1" x14ac:dyDescent="0.25">
      <c r="A182" s="23"/>
      <c r="B182" s="22"/>
      <c r="C182" s="16"/>
      <c r="D182" s="16"/>
      <c r="E182" s="39"/>
      <c r="F182" s="38"/>
      <c r="G182" s="25"/>
    </row>
    <row r="183" spans="1:7" ht="15" customHeight="1" x14ac:dyDescent="0.25">
      <c r="A183" s="23"/>
      <c r="B183" s="46"/>
      <c r="C183" s="16"/>
      <c r="D183" s="16"/>
      <c r="E183" s="22" t="s">
        <v>6</v>
      </c>
      <c r="F183" s="7"/>
      <c r="G183" s="25">
        <f>SUM(G173:G182)</f>
        <v>309133.86017464119</v>
      </c>
    </row>
    <row r="184" spans="1:7" ht="15" customHeight="1" x14ac:dyDescent="0.25">
      <c r="A184" s="36"/>
      <c r="B184" s="32"/>
      <c r="C184" s="34"/>
      <c r="D184" s="34"/>
      <c r="E184" s="34"/>
      <c r="F184" s="31"/>
      <c r="G184" s="30"/>
    </row>
    <row r="185" spans="1:7" ht="15" customHeight="1" x14ac:dyDescent="0.25">
      <c r="A185" s="45" t="s">
        <v>756</v>
      </c>
      <c r="B185" s="41" t="s">
        <v>755</v>
      </c>
      <c r="C185" s="53" t="s">
        <v>757</v>
      </c>
      <c r="D185" s="52">
        <v>1.01E-2</v>
      </c>
      <c r="E185" s="42" t="s">
        <v>756</v>
      </c>
      <c r="F185" s="41" t="s">
        <v>755</v>
      </c>
      <c r="G185" s="40">
        <v>31989.59491565578</v>
      </c>
    </row>
    <row r="186" spans="1:7" ht="15" customHeight="1" x14ac:dyDescent="0.25">
      <c r="A186" s="23"/>
      <c r="B186" s="22"/>
      <c r="C186" s="16"/>
      <c r="D186" s="16"/>
      <c r="E186" s="39" t="s">
        <v>754</v>
      </c>
      <c r="F186" s="38" t="s">
        <v>753</v>
      </c>
      <c r="G186" s="37">
        <v>3455.2898223764</v>
      </c>
    </row>
    <row r="187" spans="1:7" ht="15" customHeight="1" x14ac:dyDescent="0.25">
      <c r="A187" s="23"/>
      <c r="B187" s="22"/>
      <c r="C187" s="16"/>
      <c r="D187" s="16"/>
      <c r="E187" s="39" t="s">
        <v>752</v>
      </c>
      <c r="F187" s="38" t="s">
        <v>751</v>
      </c>
      <c r="G187" s="37">
        <v>7732.9398908842049</v>
      </c>
    </row>
    <row r="188" spans="1:7" ht="15" customHeight="1" x14ac:dyDescent="0.25">
      <c r="A188" s="23"/>
      <c r="B188" s="22"/>
      <c r="C188" s="16"/>
      <c r="D188" s="16"/>
      <c r="E188" s="39" t="s">
        <v>750</v>
      </c>
      <c r="F188" s="38" t="s">
        <v>749</v>
      </c>
      <c r="G188" s="37">
        <v>4363.911282370409</v>
      </c>
    </row>
    <row r="189" spans="1:7" ht="15" customHeight="1" x14ac:dyDescent="0.25">
      <c r="A189" s="23"/>
      <c r="B189" s="22"/>
      <c r="C189" s="16"/>
      <c r="D189" s="16"/>
      <c r="E189" s="39" t="s">
        <v>748</v>
      </c>
      <c r="F189" s="38" t="s">
        <v>747</v>
      </c>
      <c r="G189" s="37">
        <v>6199.1221595860206</v>
      </c>
    </row>
    <row r="190" spans="1:7" ht="15" customHeight="1" x14ac:dyDescent="0.25">
      <c r="A190" s="23"/>
      <c r="B190" s="22"/>
      <c r="C190" s="16"/>
      <c r="D190" s="16"/>
      <c r="E190" s="16"/>
      <c r="F190" s="7"/>
      <c r="G190" s="25"/>
    </row>
    <row r="191" spans="1:7" ht="15" customHeight="1" x14ac:dyDescent="0.25">
      <c r="A191" s="23"/>
      <c r="B191" s="46"/>
      <c r="C191" s="16"/>
      <c r="D191" s="16"/>
      <c r="E191" s="22" t="s">
        <v>6</v>
      </c>
      <c r="F191" s="7"/>
      <c r="G191" s="25">
        <f>SUM(G185:G190)</f>
        <v>53740.858070872819</v>
      </c>
    </row>
    <row r="192" spans="1:7" ht="15" customHeight="1" x14ac:dyDescent="0.25">
      <c r="A192" s="36"/>
      <c r="B192" s="32"/>
      <c r="C192" s="34"/>
      <c r="D192" s="34"/>
      <c r="E192" s="34"/>
      <c r="F192" s="31"/>
      <c r="G192" s="30"/>
    </row>
    <row r="193" spans="1:7" ht="15" customHeight="1" x14ac:dyDescent="0.25">
      <c r="A193" s="45" t="s">
        <v>745</v>
      </c>
      <c r="B193" s="41" t="s">
        <v>744</v>
      </c>
      <c r="C193" s="53" t="s">
        <v>746</v>
      </c>
      <c r="D193" s="52">
        <v>9.7999999999999997E-3</v>
      </c>
      <c r="E193" s="42" t="s">
        <v>745</v>
      </c>
      <c r="F193" s="41" t="s">
        <v>744</v>
      </c>
      <c r="G193" s="40">
        <v>52905.190121550841</v>
      </c>
    </row>
    <row r="194" spans="1:7" ht="15" customHeight="1" x14ac:dyDescent="0.25">
      <c r="A194" s="23"/>
      <c r="B194" s="7"/>
      <c r="C194" s="51"/>
      <c r="D194" s="51"/>
      <c r="E194" s="39" t="s">
        <v>743</v>
      </c>
      <c r="F194" s="38" t="s">
        <v>742</v>
      </c>
      <c r="G194" s="37">
        <v>22194.48217699465</v>
      </c>
    </row>
    <row r="195" spans="1:7" ht="15" customHeight="1" x14ac:dyDescent="0.25">
      <c r="A195" s="23"/>
      <c r="B195" s="22"/>
      <c r="C195" s="16"/>
      <c r="D195" s="16"/>
      <c r="E195" s="39" t="s">
        <v>741</v>
      </c>
      <c r="F195" s="38" t="s">
        <v>740</v>
      </c>
      <c r="G195" s="37">
        <v>9389.8540664747761</v>
      </c>
    </row>
    <row r="196" spans="1:7" ht="15" customHeight="1" x14ac:dyDescent="0.25">
      <c r="A196" s="23"/>
      <c r="B196" s="22"/>
      <c r="C196" s="16"/>
      <c r="D196" s="16"/>
      <c r="E196" s="39" t="s">
        <v>739</v>
      </c>
      <c r="F196" s="38" t="s">
        <v>738</v>
      </c>
      <c r="G196" s="37">
        <v>9946.9688911899157</v>
      </c>
    </row>
    <row r="197" spans="1:7" ht="15" customHeight="1" x14ac:dyDescent="0.25">
      <c r="A197" s="23"/>
      <c r="B197" s="22"/>
      <c r="C197" s="16"/>
      <c r="D197" s="16"/>
      <c r="E197" s="39" t="s">
        <v>737</v>
      </c>
      <c r="F197" s="38" t="s">
        <v>736</v>
      </c>
      <c r="G197" s="37">
        <v>10645.545187100315</v>
      </c>
    </row>
    <row r="198" spans="1:7" ht="15" customHeight="1" x14ac:dyDescent="0.25">
      <c r="A198" s="23"/>
      <c r="B198" s="22"/>
      <c r="C198" s="16"/>
      <c r="D198" s="16"/>
      <c r="E198" s="39" t="s">
        <v>735</v>
      </c>
      <c r="F198" s="38" t="s">
        <v>734</v>
      </c>
      <c r="G198" s="37">
        <v>16509.722448565371</v>
      </c>
    </row>
    <row r="199" spans="1:7" ht="15" customHeight="1" x14ac:dyDescent="0.25">
      <c r="A199" s="23"/>
      <c r="B199" s="22"/>
      <c r="C199" s="16"/>
      <c r="D199" s="16"/>
      <c r="E199" s="39"/>
      <c r="F199" s="38"/>
      <c r="G199" s="25"/>
    </row>
    <row r="200" spans="1:7" ht="15" customHeight="1" x14ac:dyDescent="0.25">
      <c r="A200" s="23"/>
      <c r="B200" s="46"/>
      <c r="C200" s="16"/>
      <c r="D200" s="16"/>
      <c r="E200" s="22" t="s">
        <v>6</v>
      </c>
      <c r="F200" s="7"/>
      <c r="G200" s="25">
        <f>SUM(G193:G199)</f>
        <v>121591.76289187586</v>
      </c>
    </row>
    <row r="201" spans="1:7" ht="15" customHeight="1" x14ac:dyDescent="0.25">
      <c r="A201" s="36"/>
      <c r="B201" s="32"/>
      <c r="C201" s="34"/>
      <c r="D201" s="34"/>
      <c r="E201" s="34"/>
      <c r="F201" s="31"/>
      <c r="G201" s="30"/>
    </row>
    <row r="202" spans="1:7" ht="15" customHeight="1" x14ac:dyDescent="0.25">
      <c r="A202" s="45" t="s">
        <v>732</v>
      </c>
      <c r="B202" s="41" t="s">
        <v>731</v>
      </c>
      <c r="C202" s="53" t="s">
        <v>733</v>
      </c>
      <c r="D202" s="52">
        <v>9.7000000000000003E-3</v>
      </c>
      <c r="E202" s="42" t="s">
        <v>732</v>
      </c>
      <c r="F202" s="41" t="s">
        <v>731</v>
      </c>
      <c r="G202" s="40">
        <v>44435.259516218852</v>
      </c>
    </row>
    <row r="203" spans="1:7" ht="15" customHeight="1" x14ac:dyDescent="0.25">
      <c r="A203" s="36"/>
      <c r="B203" s="32"/>
      <c r="C203" s="34"/>
      <c r="D203" s="34"/>
      <c r="E203" s="34"/>
      <c r="F203" s="31"/>
      <c r="G203" s="30"/>
    </row>
    <row r="204" spans="1:7" ht="15" customHeight="1" x14ac:dyDescent="0.25">
      <c r="A204" s="50" t="s">
        <v>729</v>
      </c>
      <c r="B204" s="48" t="s">
        <v>728</v>
      </c>
      <c r="C204" s="58" t="s">
        <v>730</v>
      </c>
      <c r="D204" s="57">
        <v>2.8999999999999998E-3</v>
      </c>
      <c r="E204" s="49" t="s">
        <v>729</v>
      </c>
      <c r="F204" s="48" t="s">
        <v>728</v>
      </c>
      <c r="G204" s="47">
        <v>82653.169562775147</v>
      </c>
    </row>
    <row r="205" spans="1:7" ht="15" customHeight="1" x14ac:dyDescent="0.25">
      <c r="A205" s="23"/>
      <c r="B205" s="7"/>
      <c r="C205" s="51"/>
      <c r="D205" s="51"/>
      <c r="E205" s="39" t="s">
        <v>727</v>
      </c>
      <c r="F205" s="38" t="s">
        <v>726</v>
      </c>
      <c r="G205" s="37">
        <v>32078.569137582363</v>
      </c>
    </row>
    <row r="206" spans="1:7" ht="15" customHeight="1" x14ac:dyDescent="0.25">
      <c r="A206" s="23"/>
      <c r="B206" s="22"/>
      <c r="C206" s="16"/>
      <c r="D206" s="16"/>
      <c r="E206" s="39" t="s">
        <v>725</v>
      </c>
      <c r="F206" s="38" t="s">
        <v>724</v>
      </c>
      <c r="G206" s="37">
        <v>18629.300200845937</v>
      </c>
    </row>
    <row r="207" spans="1:7" ht="15" customHeight="1" x14ac:dyDescent="0.25">
      <c r="A207" s="23"/>
      <c r="B207" s="22"/>
      <c r="C207" s="16"/>
      <c r="D207" s="16"/>
      <c r="E207" s="39" t="s">
        <v>723</v>
      </c>
      <c r="F207" s="38" t="s">
        <v>722</v>
      </c>
      <c r="G207" s="37">
        <v>11614.850742073473</v>
      </c>
    </row>
    <row r="208" spans="1:7" ht="15" customHeight="1" x14ac:dyDescent="0.25">
      <c r="A208" s="23"/>
      <c r="B208" s="22"/>
      <c r="C208" s="16"/>
      <c r="D208" s="16"/>
      <c r="E208" s="39" t="s">
        <v>721</v>
      </c>
      <c r="F208" s="38" t="s">
        <v>720</v>
      </c>
      <c r="G208" s="37">
        <v>9251.6398176989205</v>
      </c>
    </row>
    <row r="209" spans="1:7" ht="15" customHeight="1" x14ac:dyDescent="0.25">
      <c r="A209" s="23"/>
      <c r="B209" s="22"/>
      <c r="C209" s="16"/>
      <c r="D209" s="16"/>
      <c r="E209" s="39" t="s">
        <v>719</v>
      </c>
      <c r="F209" s="38" t="s">
        <v>718</v>
      </c>
      <c r="G209" s="37">
        <v>20571.481634475345</v>
      </c>
    </row>
    <row r="210" spans="1:7" ht="15" customHeight="1" x14ac:dyDescent="0.25">
      <c r="A210" s="23"/>
      <c r="B210" s="46"/>
      <c r="C210" s="16"/>
      <c r="D210" s="16"/>
      <c r="E210" s="39" t="s">
        <v>717</v>
      </c>
      <c r="F210" s="38" t="s">
        <v>716</v>
      </c>
      <c r="G210" s="37">
        <v>9143.0813723826159</v>
      </c>
    </row>
    <row r="211" spans="1:7" ht="15" customHeight="1" x14ac:dyDescent="0.25">
      <c r="A211" s="23"/>
      <c r="B211" s="22"/>
      <c r="C211" s="16"/>
      <c r="D211" s="16"/>
      <c r="E211" s="39" t="s">
        <v>715</v>
      </c>
      <c r="F211" s="38" t="s">
        <v>714</v>
      </c>
      <c r="G211" s="37">
        <v>7194.5131943356319</v>
      </c>
    </row>
    <row r="212" spans="1:7" ht="15" customHeight="1" x14ac:dyDescent="0.25">
      <c r="A212" s="23"/>
      <c r="B212" s="22"/>
      <c r="C212" s="16"/>
      <c r="D212" s="16"/>
      <c r="E212" s="39"/>
      <c r="F212" s="38"/>
      <c r="G212" s="25"/>
    </row>
    <row r="213" spans="1:7" ht="15" customHeight="1" x14ac:dyDescent="0.25">
      <c r="A213" s="23"/>
      <c r="B213" s="46"/>
      <c r="C213" s="16"/>
      <c r="D213" s="16"/>
      <c r="E213" s="22" t="s">
        <v>6</v>
      </c>
      <c r="F213" s="7"/>
      <c r="G213" s="25">
        <f>SUM(G204:G212)</f>
        <v>191136.60566216943</v>
      </c>
    </row>
    <row r="214" spans="1:7" ht="15" customHeight="1" x14ac:dyDescent="0.25">
      <c r="A214" s="36"/>
      <c r="B214" s="32"/>
      <c r="C214" s="34"/>
      <c r="D214" s="34"/>
      <c r="E214" s="34"/>
      <c r="F214" s="31"/>
      <c r="G214" s="30"/>
    </row>
    <row r="215" spans="1:7" ht="15" customHeight="1" x14ac:dyDescent="0.25">
      <c r="A215" s="45" t="s">
        <v>712</v>
      </c>
      <c r="B215" s="41" t="s">
        <v>711</v>
      </c>
      <c r="C215" s="53" t="s">
        <v>713</v>
      </c>
      <c r="D215" s="52">
        <v>2.0799999999999999E-2</v>
      </c>
      <c r="E215" s="49" t="s">
        <v>712</v>
      </c>
      <c r="F215" s="48" t="s">
        <v>711</v>
      </c>
      <c r="G215" s="47">
        <v>58608.489043006135</v>
      </c>
    </row>
    <row r="216" spans="1:7" ht="15" customHeight="1" x14ac:dyDescent="0.25">
      <c r="A216" s="23"/>
      <c r="B216" s="22"/>
      <c r="C216" s="16"/>
      <c r="D216" s="16"/>
      <c r="E216" s="39" t="s">
        <v>710</v>
      </c>
      <c r="F216" s="38" t="s">
        <v>709</v>
      </c>
      <c r="G216" s="37">
        <v>52924.306602046112</v>
      </c>
    </row>
    <row r="217" spans="1:7" ht="15" customHeight="1" x14ac:dyDescent="0.25">
      <c r="A217" s="23"/>
      <c r="B217" s="22"/>
      <c r="C217" s="16"/>
      <c r="D217" s="16"/>
      <c r="E217" s="39" t="s">
        <v>708</v>
      </c>
      <c r="F217" s="38" t="s">
        <v>707</v>
      </c>
      <c r="G217" s="37">
        <v>57541.302973794242</v>
      </c>
    </row>
    <row r="218" spans="1:7" ht="15" customHeight="1" x14ac:dyDescent="0.25">
      <c r="A218" s="23"/>
      <c r="B218" s="22"/>
      <c r="C218" s="16"/>
      <c r="D218" s="16"/>
      <c r="E218" s="39" t="s">
        <v>706</v>
      </c>
      <c r="F218" s="38" t="s">
        <v>705</v>
      </c>
      <c r="G218" s="37">
        <v>41824.7582240872</v>
      </c>
    </row>
    <row r="219" spans="1:7" ht="15" customHeight="1" x14ac:dyDescent="0.25">
      <c r="A219" s="23"/>
      <c r="B219" s="22"/>
      <c r="C219" s="16"/>
      <c r="D219" s="16"/>
      <c r="E219" s="39" t="s">
        <v>704</v>
      </c>
      <c r="F219" s="38" t="s">
        <v>703</v>
      </c>
      <c r="G219" s="37">
        <v>9738.1272340014275</v>
      </c>
    </row>
    <row r="220" spans="1:7" ht="15" customHeight="1" x14ac:dyDescent="0.25">
      <c r="A220" s="23"/>
      <c r="B220" s="22"/>
      <c r="C220" s="16"/>
      <c r="D220" s="16"/>
      <c r="E220" s="39" t="s">
        <v>702</v>
      </c>
      <c r="F220" s="38" t="s">
        <v>701</v>
      </c>
      <c r="G220" s="37">
        <v>17106.317419482653</v>
      </c>
    </row>
    <row r="221" spans="1:7" ht="15" customHeight="1" x14ac:dyDescent="0.25">
      <c r="A221" s="23"/>
      <c r="B221" s="22"/>
      <c r="C221" s="16"/>
      <c r="D221" s="16"/>
      <c r="E221" s="39" t="s">
        <v>700</v>
      </c>
      <c r="F221" s="38" t="s">
        <v>699</v>
      </c>
      <c r="G221" s="37">
        <v>31373.092688766999</v>
      </c>
    </row>
    <row r="222" spans="1:7" ht="15" customHeight="1" x14ac:dyDescent="0.25">
      <c r="A222" s="23"/>
      <c r="B222" s="22"/>
      <c r="C222" s="16"/>
      <c r="D222" s="16"/>
      <c r="E222" s="39" t="s">
        <v>698</v>
      </c>
      <c r="F222" s="38" t="s">
        <v>697</v>
      </c>
      <c r="G222" s="37">
        <v>52837.644653270763</v>
      </c>
    </row>
    <row r="223" spans="1:7" ht="15" customHeight="1" x14ac:dyDescent="0.25">
      <c r="A223" s="23"/>
      <c r="B223" s="22"/>
      <c r="C223" s="16"/>
      <c r="D223" s="16"/>
      <c r="E223" s="16"/>
      <c r="F223" s="7"/>
      <c r="G223" s="25"/>
    </row>
    <row r="224" spans="1:7" ht="15" customHeight="1" x14ac:dyDescent="0.25">
      <c r="A224" s="23"/>
      <c r="B224" s="46"/>
      <c r="C224" s="16"/>
      <c r="D224" s="16"/>
      <c r="E224" s="22" t="s">
        <v>6</v>
      </c>
      <c r="F224" s="7"/>
      <c r="G224" s="25">
        <f>SUM(G215:G223)</f>
        <v>321954.03883845557</v>
      </c>
    </row>
    <row r="225" spans="1:7" ht="15" customHeight="1" x14ac:dyDescent="0.25">
      <c r="A225" s="36"/>
      <c r="B225" s="32"/>
      <c r="C225" s="34"/>
      <c r="D225" s="34"/>
      <c r="E225" s="34"/>
      <c r="F225" s="31"/>
      <c r="G225" s="30"/>
    </row>
    <row r="226" spans="1:7" ht="15" customHeight="1" x14ac:dyDescent="0.25">
      <c r="A226" s="45" t="s">
        <v>695</v>
      </c>
      <c r="B226" s="41" t="s">
        <v>694</v>
      </c>
      <c r="C226" s="53" t="s">
        <v>696</v>
      </c>
      <c r="D226" s="52">
        <v>2.3E-3</v>
      </c>
      <c r="E226" s="42" t="s">
        <v>695</v>
      </c>
      <c r="F226" s="41" t="s">
        <v>694</v>
      </c>
      <c r="G226" s="40">
        <v>24943.475250587067</v>
      </c>
    </row>
    <row r="227" spans="1:7" ht="15" customHeight="1" x14ac:dyDescent="0.25">
      <c r="A227" s="23"/>
      <c r="B227" s="22"/>
      <c r="C227" s="16"/>
      <c r="D227" s="16"/>
      <c r="E227" s="39" t="s">
        <v>693</v>
      </c>
      <c r="F227" s="38" t="s">
        <v>692</v>
      </c>
      <c r="G227" s="37">
        <v>4422.4664625436981</v>
      </c>
    </row>
    <row r="228" spans="1:7" ht="15" customHeight="1" x14ac:dyDescent="0.25">
      <c r="A228" s="23"/>
      <c r="B228" s="22"/>
      <c r="C228" s="16"/>
      <c r="D228" s="16"/>
      <c r="E228" s="39" t="s">
        <v>691</v>
      </c>
      <c r="F228" s="38" t="s">
        <v>690</v>
      </c>
      <c r="G228" s="37">
        <v>4541.9925831529872</v>
      </c>
    </row>
    <row r="229" spans="1:7" ht="15" customHeight="1" x14ac:dyDescent="0.25">
      <c r="A229" s="23"/>
      <c r="B229" s="22"/>
      <c r="C229" s="16"/>
      <c r="D229" s="16"/>
      <c r="E229" s="39" t="s">
        <v>689</v>
      </c>
      <c r="F229" s="38" t="s">
        <v>688</v>
      </c>
      <c r="G229" s="37">
        <v>1876.2676814502688</v>
      </c>
    </row>
    <row r="230" spans="1:7" ht="15" customHeight="1" x14ac:dyDescent="0.25">
      <c r="A230" s="23"/>
      <c r="B230" s="22"/>
      <c r="C230" s="16"/>
      <c r="D230" s="16"/>
      <c r="E230" s="39" t="s">
        <v>687</v>
      </c>
      <c r="F230" s="38" t="s">
        <v>686</v>
      </c>
      <c r="G230" s="37">
        <v>10986.553728375162</v>
      </c>
    </row>
    <row r="231" spans="1:7" ht="15" customHeight="1" x14ac:dyDescent="0.25">
      <c r="A231" s="23"/>
      <c r="B231" s="22"/>
      <c r="C231" s="16"/>
      <c r="D231" s="16"/>
      <c r="E231" s="39" t="s">
        <v>685</v>
      </c>
      <c r="F231" s="38" t="s">
        <v>684</v>
      </c>
      <c r="G231" s="37">
        <v>11735.495170296308</v>
      </c>
    </row>
    <row r="232" spans="1:7" ht="15" customHeight="1" x14ac:dyDescent="0.25">
      <c r="A232" s="23"/>
      <c r="B232" s="22"/>
      <c r="C232" s="16"/>
      <c r="D232" s="16"/>
      <c r="E232" s="39" t="s">
        <v>683</v>
      </c>
      <c r="F232" s="38" t="s">
        <v>682</v>
      </c>
      <c r="G232" s="37">
        <v>1512.2054819759089</v>
      </c>
    </row>
    <row r="233" spans="1:7" ht="15" customHeight="1" x14ac:dyDescent="0.25">
      <c r="A233" s="23"/>
      <c r="B233" s="22"/>
      <c r="C233" s="16"/>
      <c r="D233" s="16"/>
      <c r="E233" s="39" t="s">
        <v>681</v>
      </c>
      <c r="F233" s="38" t="s">
        <v>680</v>
      </c>
      <c r="G233" s="37">
        <v>7842.6166438140544</v>
      </c>
    </row>
    <row r="234" spans="1:7" ht="15" customHeight="1" x14ac:dyDescent="0.25">
      <c r="A234" s="23"/>
      <c r="B234" s="22"/>
      <c r="C234" s="16"/>
      <c r="D234" s="16"/>
      <c r="E234" s="39" t="s">
        <v>679</v>
      </c>
      <c r="F234" s="38" t="s">
        <v>678</v>
      </c>
      <c r="G234" s="37">
        <v>1818.1820825659411</v>
      </c>
    </row>
    <row r="235" spans="1:7" ht="15" customHeight="1" x14ac:dyDescent="0.25">
      <c r="A235" s="23"/>
      <c r="B235" s="46"/>
      <c r="C235" s="51"/>
      <c r="D235" s="51"/>
      <c r="E235" s="39" t="s">
        <v>677</v>
      </c>
      <c r="F235" s="38" t="s">
        <v>676</v>
      </c>
      <c r="G235" s="37">
        <v>2894.927775241857</v>
      </c>
    </row>
    <row r="236" spans="1:7" ht="15" customHeight="1" x14ac:dyDescent="0.25">
      <c r="A236" s="23"/>
      <c r="B236" s="22"/>
      <c r="C236" s="16"/>
      <c r="D236" s="16"/>
      <c r="E236" s="39" t="s">
        <v>675</v>
      </c>
      <c r="F236" s="38" t="s">
        <v>674</v>
      </c>
      <c r="G236" s="37">
        <v>4300.7037267073192</v>
      </c>
    </row>
    <row r="237" spans="1:7" ht="15" customHeight="1" x14ac:dyDescent="0.25">
      <c r="A237" s="23"/>
      <c r="B237" s="22"/>
      <c r="C237" s="16"/>
      <c r="D237" s="16"/>
      <c r="E237" s="39" t="s">
        <v>673</v>
      </c>
      <c r="F237" s="38" t="s">
        <v>672</v>
      </c>
      <c r="G237" s="37">
        <v>15661.491592934117</v>
      </c>
    </row>
    <row r="238" spans="1:7" ht="15" customHeight="1" x14ac:dyDescent="0.25">
      <c r="A238" s="23"/>
      <c r="B238" s="22"/>
      <c r="C238" s="16"/>
      <c r="D238" s="16"/>
      <c r="E238" s="39" t="s">
        <v>671</v>
      </c>
      <c r="F238" s="38" t="s">
        <v>670</v>
      </c>
      <c r="G238" s="37">
        <v>1553.839567920759</v>
      </c>
    </row>
    <row r="239" spans="1:7" ht="15" customHeight="1" x14ac:dyDescent="0.25">
      <c r="A239" s="23"/>
      <c r="B239" s="22"/>
      <c r="C239" s="16"/>
      <c r="D239" s="16"/>
      <c r="E239" s="16"/>
      <c r="F239" s="7"/>
      <c r="G239" s="25"/>
    </row>
    <row r="240" spans="1:7" ht="15" customHeight="1" x14ac:dyDescent="0.25">
      <c r="A240" s="23"/>
      <c r="B240" s="46"/>
      <c r="C240" s="16"/>
      <c r="D240" s="16"/>
      <c r="E240" s="22" t="s">
        <v>6</v>
      </c>
      <c r="F240" s="7"/>
      <c r="G240" s="25">
        <f>SUM(G226:G239)</f>
        <v>94090.217747565446</v>
      </c>
    </row>
    <row r="241" spans="1:7" ht="15" customHeight="1" x14ac:dyDescent="0.25">
      <c r="A241" s="36"/>
      <c r="B241" s="32"/>
      <c r="C241" s="34"/>
      <c r="D241" s="34"/>
      <c r="E241" s="34"/>
      <c r="F241" s="31"/>
      <c r="G241" s="30"/>
    </row>
    <row r="242" spans="1:7" ht="15" customHeight="1" x14ac:dyDescent="0.25">
      <c r="A242" s="45" t="s">
        <v>668</v>
      </c>
      <c r="B242" s="41" t="s">
        <v>667</v>
      </c>
      <c r="C242" s="53" t="s">
        <v>669</v>
      </c>
      <c r="D242" s="52">
        <v>8.8999999999999999E-3</v>
      </c>
      <c r="E242" s="42" t="s">
        <v>668</v>
      </c>
      <c r="F242" s="41" t="s">
        <v>667</v>
      </c>
      <c r="G242" s="40">
        <v>48253.237766003454</v>
      </c>
    </row>
    <row r="243" spans="1:7" ht="15" customHeight="1" x14ac:dyDescent="0.25">
      <c r="A243" s="23"/>
      <c r="B243" s="22"/>
      <c r="C243" s="16"/>
      <c r="D243" s="16"/>
      <c r="E243" s="39" t="s">
        <v>666</v>
      </c>
      <c r="F243" s="38" t="s">
        <v>665</v>
      </c>
      <c r="G243" s="37">
        <v>1737.0428254820993</v>
      </c>
    </row>
    <row r="244" spans="1:7" ht="15" customHeight="1" x14ac:dyDescent="0.25">
      <c r="A244" s="23"/>
      <c r="B244" s="22"/>
      <c r="C244" s="16"/>
      <c r="D244" s="16"/>
      <c r="E244" s="39" t="s">
        <v>664</v>
      </c>
      <c r="F244" s="38" t="s">
        <v>663</v>
      </c>
      <c r="G244" s="37">
        <v>15519.267484609667</v>
      </c>
    </row>
    <row r="245" spans="1:7" ht="15" customHeight="1" x14ac:dyDescent="0.25">
      <c r="A245" s="23"/>
      <c r="B245" s="22"/>
      <c r="C245" s="16"/>
      <c r="D245" s="16"/>
      <c r="E245" s="39" t="s">
        <v>662</v>
      </c>
      <c r="F245" s="38" t="s">
        <v>661</v>
      </c>
      <c r="G245" s="37">
        <v>25043.997869793806</v>
      </c>
    </row>
    <row r="246" spans="1:7" ht="15" customHeight="1" x14ac:dyDescent="0.25">
      <c r="A246" s="23"/>
      <c r="B246" s="22"/>
      <c r="C246" s="16"/>
      <c r="D246" s="16"/>
      <c r="E246" s="39" t="s">
        <v>660</v>
      </c>
      <c r="F246" s="38" t="s">
        <v>659</v>
      </c>
      <c r="G246" s="37">
        <v>1774.3113813940017</v>
      </c>
    </row>
    <row r="247" spans="1:7" ht="15" customHeight="1" x14ac:dyDescent="0.25">
      <c r="A247" s="23"/>
      <c r="B247" s="22"/>
      <c r="C247" s="16"/>
      <c r="D247" s="16"/>
      <c r="E247" s="39" t="s">
        <v>658</v>
      </c>
      <c r="F247" s="38" t="s">
        <v>657</v>
      </c>
      <c r="G247" s="37">
        <v>16857.225434679021</v>
      </c>
    </row>
    <row r="248" spans="1:7" ht="15" customHeight="1" x14ac:dyDescent="0.25">
      <c r="A248" s="23"/>
      <c r="B248" s="22"/>
      <c r="C248" s="16"/>
      <c r="D248" s="16"/>
      <c r="E248" s="39" t="s">
        <v>656</v>
      </c>
      <c r="F248" s="38" t="s">
        <v>655</v>
      </c>
      <c r="G248" s="37">
        <v>9181.2047182985552</v>
      </c>
    </row>
    <row r="249" spans="1:7" ht="15" customHeight="1" x14ac:dyDescent="0.25">
      <c r="A249" s="23"/>
      <c r="B249" s="22"/>
      <c r="C249" s="16"/>
      <c r="D249" s="16"/>
      <c r="E249" s="39" t="s">
        <v>654</v>
      </c>
      <c r="F249" s="38" t="s">
        <v>653</v>
      </c>
      <c r="G249" s="37">
        <v>10049.032891667413</v>
      </c>
    </row>
    <row r="250" spans="1:7" ht="15" customHeight="1" x14ac:dyDescent="0.25">
      <c r="A250" s="23"/>
      <c r="B250" s="22"/>
      <c r="C250" s="16"/>
      <c r="D250" s="16"/>
      <c r="E250" s="39" t="s">
        <v>652</v>
      </c>
      <c r="F250" s="38" t="s">
        <v>651</v>
      </c>
      <c r="G250" s="37">
        <v>14830.003220108874</v>
      </c>
    </row>
    <row r="251" spans="1:7" ht="15" customHeight="1" x14ac:dyDescent="0.25">
      <c r="A251" s="23"/>
      <c r="B251" s="22"/>
      <c r="C251" s="16"/>
      <c r="D251" s="16"/>
      <c r="E251" s="16"/>
      <c r="F251" s="7"/>
      <c r="G251" s="25"/>
    </row>
    <row r="252" spans="1:7" ht="15" customHeight="1" x14ac:dyDescent="0.25">
      <c r="A252" s="23"/>
      <c r="B252" s="46"/>
      <c r="C252" s="16"/>
      <c r="D252" s="16"/>
      <c r="E252" s="22" t="s">
        <v>6</v>
      </c>
      <c r="F252" s="7"/>
      <c r="G252" s="25">
        <f>SUM(G242:G251)</f>
        <v>143245.3235920369</v>
      </c>
    </row>
    <row r="253" spans="1:7" ht="15" customHeight="1" x14ac:dyDescent="0.25">
      <c r="A253" s="36"/>
      <c r="B253" s="32"/>
      <c r="C253" s="34"/>
      <c r="D253" s="34"/>
      <c r="E253" s="34"/>
      <c r="F253" s="31"/>
      <c r="G253" s="30"/>
    </row>
    <row r="254" spans="1:7" ht="15" customHeight="1" x14ac:dyDescent="0.25">
      <c r="A254" s="45" t="s">
        <v>649</v>
      </c>
      <c r="B254" s="41" t="s">
        <v>648</v>
      </c>
      <c r="C254" s="53" t="s">
        <v>650</v>
      </c>
      <c r="D254" s="52">
        <v>1.9300000000000001E-2</v>
      </c>
      <c r="E254" s="42" t="s">
        <v>649</v>
      </c>
      <c r="F254" s="41" t="s">
        <v>648</v>
      </c>
      <c r="G254" s="40">
        <v>78656.269335484452</v>
      </c>
    </row>
    <row r="255" spans="1:7" ht="15" customHeight="1" x14ac:dyDescent="0.25">
      <c r="A255" s="23"/>
      <c r="B255" s="22"/>
      <c r="C255" s="16"/>
      <c r="D255" s="16"/>
      <c r="E255" s="39" t="s">
        <v>647</v>
      </c>
      <c r="F255" s="38" t="s">
        <v>646</v>
      </c>
      <c r="G255" s="37">
        <v>43865.547761502967</v>
      </c>
    </row>
    <row r="256" spans="1:7" ht="15" customHeight="1" x14ac:dyDescent="0.25">
      <c r="A256" s="23"/>
      <c r="B256" s="22"/>
      <c r="C256" s="16"/>
      <c r="D256" s="16"/>
      <c r="E256" s="39" t="s">
        <v>645</v>
      </c>
      <c r="F256" s="38" t="s">
        <v>644</v>
      </c>
      <c r="G256" s="37">
        <v>46415.219827231078</v>
      </c>
    </row>
    <row r="257" spans="1:7" ht="15" customHeight="1" x14ac:dyDescent="0.25">
      <c r="A257" s="23"/>
      <c r="B257" s="22"/>
      <c r="C257" s="16"/>
      <c r="D257" s="16"/>
      <c r="E257" s="39" t="s">
        <v>643</v>
      </c>
      <c r="F257" s="38" t="s">
        <v>642</v>
      </c>
      <c r="G257" s="37">
        <v>20222.35920808023</v>
      </c>
    </row>
    <row r="258" spans="1:7" ht="15" customHeight="1" x14ac:dyDescent="0.25">
      <c r="A258" s="23"/>
      <c r="B258" s="22"/>
      <c r="C258" s="16"/>
      <c r="D258" s="16"/>
      <c r="E258" s="39" t="s">
        <v>641</v>
      </c>
      <c r="F258" s="38" t="s">
        <v>640</v>
      </c>
      <c r="G258" s="37">
        <v>15899.583349836152</v>
      </c>
    </row>
    <row r="259" spans="1:7" ht="15" customHeight="1" x14ac:dyDescent="0.25">
      <c r="A259" s="23"/>
      <c r="B259" s="22"/>
      <c r="C259" s="16"/>
      <c r="D259" s="16"/>
      <c r="E259" s="39" t="s">
        <v>639</v>
      </c>
      <c r="F259" s="38" t="s">
        <v>638</v>
      </c>
      <c r="G259" s="37">
        <v>20064.731955770949</v>
      </c>
    </row>
    <row r="260" spans="1:7" ht="15" customHeight="1" x14ac:dyDescent="0.25">
      <c r="A260" s="23"/>
      <c r="B260" s="22"/>
      <c r="C260" s="16"/>
      <c r="D260" s="16"/>
      <c r="E260" s="39" t="s">
        <v>637</v>
      </c>
      <c r="F260" s="38" t="s">
        <v>636</v>
      </c>
      <c r="G260" s="37">
        <v>12483.561124263688</v>
      </c>
    </row>
    <row r="261" spans="1:7" ht="15" customHeight="1" x14ac:dyDescent="0.25">
      <c r="A261" s="23"/>
      <c r="B261" s="22"/>
      <c r="C261" s="16"/>
      <c r="D261" s="16"/>
      <c r="E261" s="39" t="s">
        <v>635</v>
      </c>
      <c r="F261" s="38" t="s">
        <v>634</v>
      </c>
      <c r="G261" s="37">
        <v>17843.618419182218</v>
      </c>
    </row>
    <row r="262" spans="1:7" ht="15" customHeight="1" x14ac:dyDescent="0.25">
      <c r="A262" s="23"/>
      <c r="B262" s="22"/>
      <c r="C262" s="16"/>
      <c r="D262" s="16"/>
      <c r="E262" s="39" t="s">
        <v>633</v>
      </c>
      <c r="F262" s="38" t="s">
        <v>632</v>
      </c>
      <c r="G262" s="37">
        <v>5033.3357585732201</v>
      </c>
    </row>
    <row r="263" spans="1:7" ht="15" customHeight="1" x14ac:dyDescent="0.25">
      <c r="A263" s="23"/>
      <c r="B263" s="22"/>
      <c r="C263" s="16"/>
      <c r="D263" s="16"/>
      <c r="E263" s="39" t="s">
        <v>631</v>
      </c>
      <c r="F263" s="38" t="s">
        <v>630</v>
      </c>
      <c r="G263" s="37">
        <v>13082.97012203498</v>
      </c>
    </row>
    <row r="264" spans="1:7" ht="15" customHeight="1" x14ac:dyDescent="0.25">
      <c r="A264" s="23"/>
      <c r="B264" s="22"/>
      <c r="C264" s="16"/>
      <c r="D264" s="16"/>
      <c r="E264" s="39" t="s">
        <v>629</v>
      </c>
      <c r="F264" s="38" t="s">
        <v>628</v>
      </c>
      <c r="G264" s="37">
        <v>14261.887515609624</v>
      </c>
    </row>
    <row r="265" spans="1:7" ht="15" customHeight="1" x14ac:dyDescent="0.25">
      <c r="A265" s="23"/>
      <c r="B265" s="22"/>
      <c r="C265" s="16"/>
      <c r="D265" s="16"/>
      <c r="E265" s="16"/>
      <c r="F265" s="6"/>
      <c r="G265" s="25"/>
    </row>
    <row r="266" spans="1:7" ht="15" customHeight="1" x14ac:dyDescent="0.25">
      <c r="A266" s="23"/>
      <c r="B266" s="46"/>
      <c r="C266" s="16"/>
      <c r="D266" s="16"/>
      <c r="E266" s="22" t="s">
        <v>6</v>
      </c>
      <c r="F266" s="7"/>
      <c r="G266" s="25">
        <f>SUM(G254:G265)</f>
        <v>287829.08437756955</v>
      </c>
    </row>
    <row r="267" spans="1:7" ht="15" customHeight="1" x14ac:dyDescent="0.25">
      <c r="A267" s="36"/>
      <c r="B267" s="32"/>
      <c r="C267" s="34"/>
      <c r="D267" s="34"/>
      <c r="E267" s="34"/>
      <c r="F267" s="31"/>
      <c r="G267" s="65"/>
    </row>
    <row r="268" spans="1:7" ht="15" customHeight="1" x14ac:dyDescent="0.25">
      <c r="A268" s="45" t="s">
        <v>626</v>
      </c>
      <c r="B268" s="41" t="s">
        <v>625</v>
      </c>
      <c r="C268" s="53" t="s">
        <v>627</v>
      </c>
      <c r="D268" s="52">
        <v>2.7000000000000001E-3</v>
      </c>
      <c r="E268" s="42" t="s">
        <v>626</v>
      </c>
      <c r="F268" s="41" t="s">
        <v>625</v>
      </c>
      <c r="G268" s="40">
        <v>28596.910728296127</v>
      </c>
    </row>
    <row r="269" spans="1:7" ht="15" customHeight="1" x14ac:dyDescent="0.25">
      <c r="A269" s="23"/>
      <c r="B269" s="7"/>
      <c r="C269" s="51"/>
      <c r="D269" s="51"/>
      <c r="E269" s="39" t="s">
        <v>624</v>
      </c>
      <c r="F269" s="38" t="s">
        <v>623</v>
      </c>
      <c r="G269" s="37">
        <v>8789.9868482012407</v>
      </c>
    </row>
    <row r="270" spans="1:7" ht="15" customHeight="1" x14ac:dyDescent="0.25">
      <c r="A270" s="23"/>
      <c r="B270" s="19"/>
      <c r="C270" s="51"/>
      <c r="D270" s="51"/>
      <c r="E270" s="39" t="s">
        <v>622</v>
      </c>
      <c r="F270" s="38" t="s">
        <v>621</v>
      </c>
      <c r="G270" s="37">
        <v>8613.6011367423998</v>
      </c>
    </row>
    <row r="271" spans="1:7" ht="15" customHeight="1" x14ac:dyDescent="0.25">
      <c r="A271" s="23"/>
      <c r="B271" s="22"/>
      <c r="C271" s="16"/>
      <c r="D271" s="16"/>
      <c r="E271" s="39" t="s">
        <v>620</v>
      </c>
      <c r="F271" s="38" t="s">
        <v>619</v>
      </c>
      <c r="G271" s="37">
        <v>3641.7403023571433</v>
      </c>
    </row>
    <row r="272" spans="1:7" ht="15" customHeight="1" x14ac:dyDescent="0.25">
      <c r="A272" s="23"/>
      <c r="B272" s="22"/>
      <c r="C272" s="16"/>
      <c r="D272" s="16"/>
      <c r="E272" s="39" t="s">
        <v>618</v>
      </c>
      <c r="F272" s="38" t="s">
        <v>617</v>
      </c>
      <c r="G272" s="37">
        <v>5068.4924719281198</v>
      </c>
    </row>
    <row r="273" spans="1:7" ht="15" customHeight="1" x14ac:dyDescent="0.25">
      <c r="A273" s="23"/>
      <c r="B273" s="22"/>
      <c r="C273" s="16"/>
      <c r="D273" s="16"/>
      <c r="E273" s="39" t="s">
        <v>616</v>
      </c>
      <c r="F273" s="38" t="s">
        <v>615</v>
      </c>
      <c r="G273" s="37">
        <v>10660.187683585362</v>
      </c>
    </row>
    <row r="274" spans="1:7" ht="15" customHeight="1" x14ac:dyDescent="0.25">
      <c r="A274" s="23"/>
      <c r="B274" s="22"/>
      <c r="C274" s="16"/>
      <c r="D274" s="16"/>
      <c r="E274" s="16"/>
      <c r="F274" s="7"/>
      <c r="G274" s="25"/>
    </row>
    <row r="275" spans="1:7" ht="15" customHeight="1" x14ac:dyDescent="0.25">
      <c r="A275" s="23"/>
      <c r="B275" s="46"/>
      <c r="C275" s="16"/>
      <c r="D275" s="16"/>
      <c r="E275" s="22" t="s">
        <v>6</v>
      </c>
      <c r="F275" s="7"/>
      <c r="G275" s="25">
        <f>SUM(G268:G274)</f>
        <v>65370.919171110392</v>
      </c>
    </row>
    <row r="276" spans="1:7" ht="15" customHeight="1" x14ac:dyDescent="0.25">
      <c r="A276" s="36"/>
      <c r="B276" s="32"/>
      <c r="C276" s="34"/>
      <c r="D276" s="34"/>
      <c r="E276" s="34"/>
      <c r="F276" s="31"/>
      <c r="G276" s="30"/>
    </row>
    <row r="277" spans="1:7" ht="15" customHeight="1" x14ac:dyDescent="0.25">
      <c r="A277" s="45" t="s">
        <v>613</v>
      </c>
      <c r="B277" s="41" t="s">
        <v>612</v>
      </c>
      <c r="C277" s="53" t="s">
        <v>614</v>
      </c>
      <c r="D277" s="52">
        <v>1.52E-2</v>
      </c>
      <c r="E277" s="42" t="s">
        <v>613</v>
      </c>
      <c r="F277" s="41" t="s">
        <v>612</v>
      </c>
      <c r="G277" s="40">
        <v>90608.114166648593</v>
      </c>
    </row>
    <row r="278" spans="1:7" ht="15" customHeight="1" x14ac:dyDescent="0.25">
      <c r="A278" s="23"/>
      <c r="B278" s="7"/>
      <c r="C278" s="51"/>
      <c r="D278" s="51"/>
      <c r="E278" s="39" t="s">
        <v>611</v>
      </c>
      <c r="F278" s="38" t="s">
        <v>610</v>
      </c>
      <c r="G278" s="37">
        <v>201508.32492950017</v>
      </c>
    </row>
    <row r="279" spans="1:7" ht="15" customHeight="1" x14ac:dyDescent="0.25">
      <c r="A279" s="23"/>
      <c r="B279" s="19"/>
      <c r="C279" s="51"/>
      <c r="D279" s="51"/>
      <c r="E279" s="39" t="s">
        <v>609</v>
      </c>
      <c r="F279" s="38" t="s">
        <v>608</v>
      </c>
      <c r="G279" s="37">
        <v>44760.838496976008</v>
      </c>
    </row>
    <row r="280" spans="1:7" ht="15" customHeight="1" x14ac:dyDescent="0.25">
      <c r="A280" s="23"/>
      <c r="B280" s="19"/>
      <c r="C280" s="51"/>
      <c r="D280" s="51"/>
      <c r="E280" s="39" t="s">
        <v>607</v>
      </c>
      <c r="F280" s="38" t="s">
        <v>606</v>
      </c>
      <c r="G280" s="37">
        <v>31283.114671196032</v>
      </c>
    </row>
    <row r="281" spans="1:7" ht="15" customHeight="1" x14ac:dyDescent="0.25">
      <c r="A281" s="23"/>
      <c r="B281" s="22"/>
      <c r="C281" s="16"/>
      <c r="D281" s="16"/>
      <c r="E281" s="16"/>
      <c r="F281" s="7"/>
      <c r="G281" s="25"/>
    </row>
    <row r="282" spans="1:7" ht="15" customHeight="1" x14ac:dyDescent="0.25">
      <c r="A282" s="23"/>
      <c r="B282" s="46"/>
      <c r="C282" s="16"/>
      <c r="D282" s="16"/>
      <c r="E282" s="22" t="s">
        <v>6</v>
      </c>
      <c r="F282" s="7"/>
      <c r="G282" s="25">
        <f>SUM(G277:G281)</f>
        <v>368160.39226432081</v>
      </c>
    </row>
    <row r="283" spans="1:7" ht="15" customHeight="1" x14ac:dyDescent="0.25">
      <c r="A283" s="36"/>
      <c r="B283" s="32"/>
      <c r="C283" s="34"/>
      <c r="D283" s="34"/>
      <c r="E283" s="34"/>
      <c r="F283" s="31"/>
      <c r="G283" s="30"/>
    </row>
    <row r="284" spans="1:7" ht="15" customHeight="1" x14ac:dyDescent="0.25">
      <c r="A284" s="45" t="s">
        <v>604</v>
      </c>
      <c r="B284" s="41" t="s">
        <v>603</v>
      </c>
      <c r="C284" s="53" t="s">
        <v>605</v>
      </c>
      <c r="D284" s="52">
        <v>2.52E-2</v>
      </c>
      <c r="E284" s="42" t="s">
        <v>604</v>
      </c>
      <c r="F284" s="41" t="s">
        <v>603</v>
      </c>
      <c r="G284" s="40">
        <v>214236.87570273408</v>
      </c>
    </row>
    <row r="285" spans="1:7" ht="15" customHeight="1" x14ac:dyDescent="0.25">
      <c r="A285" s="36"/>
      <c r="B285" s="32"/>
      <c r="C285" s="34"/>
      <c r="D285" s="34"/>
      <c r="E285" s="34"/>
      <c r="F285" s="31"/>
      <c r="G285" s="30"/>
    </row>
    <row r="286" spans="1:7" ht="15" customHeight="1" x14ac:dyDescent="0.25">
      <c r="A286" s="45" t="s">
        <v>601</v>
      </c>
      <c r="B286" s="41" t="s">
        <v>600</v>
      </c>
      <c r="C286" s="53" t="s">
        <v>602</v>
      </c>
      <c r="D286" s="52">
        <v>4.7699999999999999E-2</v>
      </c>
      <c r="E286" s="42" t="s">
        <v>601</v>
      </c>
      <c r="F286" s="41" t="s">
        <v>600</v>
      </c>
      <c r="G286" s="40">
        <v>227183.5184384477</v>
      </c>
    </row>
    <row r="287" spans="1:7" ht="15" customHeight="1" x14ac:dyDescent="0.25">
      <c r="A287" s="36"/>
      <c r="B287" s="32"/>
      <c r="C287" s="34"/>
      <c r="D287" s="34"/>
      <c r="E287" s="34"/>
      <c r="F287" s="31"/>
      <c r="G287" s="30"/>
    </row>
    <row r="288" spans="1:7" ht="15" customHeight="1" x14ac:dyDescent="0.25">
      <c r="A288" s="45" t="s">
        <v>598</v>
      </c>
      <c r="B288" s="41" t="s">
        <v>597</v>
      </c>
      <c r="C288" s="53" t="s">
        <v>599</v>
      </c>
      <c r="D288" s="52">
        <v>3.3300000000000003E-2</v>
      </c>
      <c r="E288" s="42" t="s">
        <v>598</v>
      </c>
      <c r="F288" s="41" t="s">
        <v>597</v>
      </c>
      <c r="G288" s="40">
        <v>213852.21030323964</v>
      </c>
    </row>
    <row r="289" spans="1:7" ht="15" customHeight="1" x14ac:dyDescent="0.25">
      <c r="A289" s="23"/>
      <c r="B289" s="7"/>
      <c r="C289" s="58"/>
      <c r="D289" s="57"/>
      <c r="E289" s="39" t="s">
        <v>596</v>
      </c>
      <c r="F289" s="38" t="s">
        <v>595</v>
      </c>
      <c r="G289" s="37">
        <v>112528.87656640478</v>
      </c>
    </row>
    <row r="290" spans="1:7" ht="15" customHeight="1" x14ac:dyDescent="0.25">
      <c r="A290" s="23"/>
      <c r="B290" s="7"/>
      <c r="C290" s="51"/>
      <c r="D290" s="51"/>
      <c r="E290" s="39" t="s">
        <v>594</v>
      </c>
      <c r="F290" s="38" t="s">
        <v>593</v>
      </c>
      <c r="G290" s="37">
        <v>71319.245642326321</v>
      </c>
    </row>
    <row r="291" spans="1:7" ht="15" customHeight="1" x14ac:dyDescent="0.25">
      <c r="A291" s="23"/>
      <c r="B291" s="7"/>
      <c r="C291" s="51"/>
      <c r="D291" s="51"/>
      <c r="E291" s="39"/>
      <c r="F291" s="38"/>
      <c r="G291" s="25"/>
    </row>
    <row r="292" spans="1:7" ht="15" customHeight="1" x14ac:dyDescent="0.25">
      <c r="A292" s="23"/>
      <c r="B292" s="46"/>
      <c r="C292" s="16"/>
      <c r="D292" s="16"/>
      <c r="E292" s="22" t="s">
        <v>6</v>
      </c>
      <c r="F292" s="7"/>
      <c r="G292" s="25">
        <f>SUM(G288:G291)</f>
        <v>397700.33251197072</v>
      </c>
    </row>
    <row r="293" spans="1:7" ht="15" customHeight="1" x14ac:dyDescent="0.25">
      <c r="A293" s="36"/>
      <c r="B293" s="32"/>
      <c r="C293" s="34"/>
      <c r="D293" s="34"/>
      <c r="E293" s="34"/>
      <c r="F293" s="31"/>
      <c r="G293" s="30"/>
    </row>
    <row r="294" spans="1:7" ht="15" customHeight="1" x14ac:dyDescent="0.25">
      <c r="A294" s="45" t="s">
        <v>591</v>
      </c>
      <c r="B294" s="41" t="s">
        <v>590</v>
      </c>
      <c r="C294" s="53" t="s">
        <v>592</v>
      </c>
      <c r="D294" s="52">
        <v>3.8600000000000002E-2</v>
      </c>
      <c r="E294" s="42" t="s">
        <v>591</v>
      </c>
      <c r="F294" s="41" t="s">
        <v>590</v>
      </c>
      <c r="G294" s="40">
        <v>352359.13522485632</v>
      </c>
    </row>
    <row r="295" spans="1:7" ht="15" customHeight="1" x14ac:dyDescent="0.25">
      <c r="A295" s="36"/>
      <c r="B295" s="32"/>
      <c r="C295" s="34"/>
      <c r="D295" s="34"/>
      <c r="E295" s="35"/>
      <c r="F295" s="35"/>
      <c r="G295" s="30"/>
    </row>
    <row r="296" spans="1:7" ht="15" customHeight="1" x14ac:dyDescent="0.25">
      <c r="A296" s="45" t="s">
        <v>588</v>
      </c>
      <c r="B296" s="41" t="s">
        <v>587</v>
      </c>
      <c r="C296" s="53" t="s">
        <v>589</v>
      </c>
      <c r="D296" s="52">
        <v>3.78E-2</v>
      </c>
      <c r="E296" s="42" t="s">
        <v>588</v>
      </c>
      <c r="F296" s="41" t="s">
        <v>587</v>
      </c>
      <c r="G296" s="40">
        <v>871738.56476509059</v>
      </c>
    </row>
    <row r="297" spans="1:7" ht="15" customHeight="1" x14ac:dyDescent="0.25">
      <c r="A297" s="36"/>
      <c r="B297" s="32"/>
      <c r="C297" s="34"/>
      <c r="D297" s="34"/>
      <c r="E297" s="34"/>
      <c r="F297" s="31"/>
      <c r="G297" s="30"/>
    </row>
    <row r="298" spans="1:7" ht="15" customHeight="1" x14ac:dyDescent="0.25">
      <c r="A298" s="45" t="s">
        <v>585</v>
      </c>
      <c r="B298" s="41" t="s">
        <v>584</v>
      </c>
      <c r="C298" s="53" t="s">
        <v>586</v>
      </c>
      <c r="D298" s="52">
        <v>9.5999999999999992E-3</v>
      </c>
      <c r="E298" s="42" t="s">
        <v>585</v>
      </c>
      <c r="F298" s="41" t="s">
        <v>584</v>
      </c>
      <c r="G298" s="40">
        <v>97047.007861348771</v>
      </c>
    </row>
    <row r="299" spans="1:7" ht="15" customHeight="1" x14ac:dyDescent="0.25">
      <c r="A299" s="36"/>
      <c r="B299" s="32"/>
      <c r="C299" s="34"/>
      <c r="D299" s="34"/>
      <c r="E299" s="34"/>
      <c r="F299" s="31"/>
      <c r="G299" s="30"/>
    </row>
    <row r="300" spans="1:7" ht="15" customHeight="1" x14ac:dyDescent="0.25">
      <c r="A300" s="45" t="s">
        <v>582</v>
      </c>
      <c r="B300" s="41" t="s">
        <v>581</v>
      </c>
      <c r="C300" s="53" t="s">
        <v>583</v>
      </c>
      <c r="D300" s="52">
        <v>5.8999999999999999E-3</v>
      </c>
      <c r="E300" s="42" t="s">
        <v>582</v>
      </c>
      <c r="F300" s="41" t="s">
        <v>581</v>
      </c>
      <c r="G300" s="40">
        <v>79978.00988529544</v>
      </c>
    </row>
    <row r="301" spans="1:7" ht="15" customHeight="1" x14ac:dyDescent="0.25">
      <c r="A301" s="36"/>
      <c r="B301" s="32"/>
      <c r="C301" s="34"/>
      <c r="D301" s="34"/>
      <c r="E301" s="34"/>
      <c r="F301" s="31"/>
      <c r="G301" s="30"/>
    </row>
    <row r="302" spans="1:7" ht="15" customHeight="1" x14ac:dyDescent="0.25">
      <c r="A302" s="45" t="s">
        <v>579</v>
      </c>
      <c r="B302" s="41" t="s">
        <v>578</v>
      </c>
      <c r="C302" s="53" t="s">
        <v>580</v>
      </c>
      <c r="D302" s="52">
        <v>2.4299999999999999E-2</v>
      </c>
      <c r="E302" s="42" t="s">
        <v>579</v>
      </c>
      <c r="F302" s="41" t="s">
        <v>578</v>
      </c>
      <c r="G302" s="47">
        <v>204286.76573165585</v>
      </c>
    </row>
    <row r="303" spans="1:7" ht="15" customHeight="1" x14ac:dyDescent="0.25">
      <c r="A303" s="23"/>
      <c r="B303" s="22"/>
      <c r="C303" s="16"/>
      <c r="D303" s="16"/>
      <c r="E303" s="39" t="s">
        <v>577</v>
      </c>
      <c r="F303" s="38" t="s">
        <v>576</v>
      </c>
      <c r="G303" s="37">
        <v>53633.919419625716</v>
      </c>
    </row>
    <row r="304" spans="1:7" ht="15" customHeight="1" x14ac:dyDescent="0.25">
      <c r="A304" s="23"/>
      <c r="B304" s="22"/>
      <c r="C304" s="16"/>
      <c r="D304" s="16"/>
      <c r="E304" s="39" t="s">
        <v>575</v>
      </c>
      <c r="F304" s="38" t="s">
        <v>574</v>
      </c>
      <c r="G304" s="37">
        <v>17409.749813084461</v>
      </c>
    </row>
    <row r="305" spans="1:7" ht="15" customHeight="1" x14ac:dyDescent="0.25">
      <c r="A305" s="23"/>
      <c r="B305" s="22"/>
      <c r="C305" s="16"/>
      <c r="D305" s="16"/>
      <c r="E305" s="16"/>
      <c r="F305" s="7"/>
      <c r="G305" s="25"/>
    </row>
    <row r="306" spans="1:7" ht="15" customHeight="1" x14ac:dyDescent="0.25">
      <c r="A306" s="23"/>
      <c r="B306" s="46"/>
      <c r="C306" s="16"/>
      <c r="D306" s="16"/>
      <c r="E306" s="22" t="s">
        <v>6</v>
      </c>
      <c r="F306" s="7"/>
      <c r="G306" s="25">
        <f>SUM(G302:G305)</f>
        <v>275330.43496436602</v>
      </c>
    </row>
    <row r="307" spans="1:7" ht="15" customHeight="1" x14ac:dyDescent="0.25">
      <c r="A307" s="36"/>
      <c r="B307" s="32"/>
      <c r="C307" s="34"/>
      <c r="D307" s="34"/>
      <c r="E307" s="34"/>
      <c r="F307" s="31"/>
      <c r="G307" s="30"/>
    </row>
    <row r="308" spans="1:7" ht="15" customHeight="1" x14ac:dyDescent="0.25">
      <c r="A308" s="50" t="s">
        <v>572</v>
      </c>
      <c r="B308" s="48" t="s">
        <v>571</v>
      </c>
      <c r="C308" s="53" t="s">
        <v>573</v>
      </c>
      <c r="D308" s="52">
        <v>8.9999999999999993E-3</v>
      </c>
      <c r="E308" s="49" t="s">
        <v>572</v>
      </c>
      <c r="F308" s="48" t="s">
        <v>571</v>
      </c>
      <c r="G308" s="47">
        <v>63519.340088669429</v>
      </c>
    </row>
    <row r="309" spans="1:7" ht="15" customHeight="1" x14ac:dyDescent="0.25">
      <c r="A309" s="23"/>
      <c r="B309" s="22"/>
      <c r="C309" s="16"/>
      <c r="D309" s="16"/>
      <c r="E309" s="39" t="s">
        <v>570</v>
      </c>
      <c r="F309" s="38" t="s">
        <v>569</v>
      </c>
      <c r="G309" s="37">
        <v>5320.6975289549155</v>
      </c>
    </row>
    <row r="310" spans="1:7" ht="15" customHeight="1" x14ac:dyDescent="0.25">
      <c r="A310" s="23"/>
      <c r="B310" s="22"/>
      <c r="C310" s="16"/>
      <c r="D310" s="16"/>
      <c r="E310" s="39" t="s">
        <v>568</v>
      </c>
      <c r="F310" s="38" t="s">
        <v>567</v>
      </c>
      <c r="G310" s="37">
        <v>28550.829814786783</v>
      </c>
    </row>
    <row r="311" spans="1:7" ht="15" customHeight="1" x14ac:dyDescent="0.25">
      <c r="A311" s="23"/>
      <c r="B311" s="22"/>
      <c r="C311" s="16"/>
      <c r="D311" s="16"/>
      <c r="E311" s="39" t="s">
        <v>566</v>
      </c>
      <c r="F311" s="38" t="s">
        <v>565</v>
      </c>
      <c r="G311" s="37">
        <v>4650.5510284692919</v>
      </c>
    </row>
    <row r="312" spans="1:7" ht="15" customHeight="1" x14ac:dyDescent="0.25">
      <c r="A312" s="23"/>
      <c r="B312" s="22"/>
      <c r="C312" s="16"/>
      <c r="D312" s="16"/>
      <c r="E312" s="39" t="s">
        <v>564</v>
      </c>
      <c r="F312" s="38" t="s">
        <v>563</v>
      </c>
      <c r="G312" s="37">
        <v>12081.154315634358</v>
      </c>
    </row>
    <row r="313" spans="1:7" ht="15" customHeight="1" x14ac:dyDescent="0.25">
      <c r="A313" s="23"/>
      <c r="B313" s="22"/>
      <c r="C313" s="16"/>
      <c r="D313" s="16"/>
      <c r="E313" s="39" t="s">
        <v>562</v>
      </c>
      <c r="F313" s="38" t="s">
        <v>561</v>
      </c>
      <c r="G313" s="37">
        <v>27681.459345485269</v>
      </c>
    </row>
    <row r="314" spans="1:7" ht="15" customHeight="1" x14ac:dyDescent="0.25">
      <c r="A314" s="23"/>
      <c r="B314" s="22"/>
      <c r="C314" s="16"/>
      <c r="D314" s="16"/>
      <c r="E314" s="39" t="s">
        <v>560</v>
      </c>
      <c r="F314" s="38" t="s">
        <v>559</v>
      </c>
      <c r="G314" s="37">
        <v>10501.857281400316</v>
      </c>
    </row>
    <row r="315" spans="1:7" ht="15" customHeight="1" x14ac:dyDescent="0.25">
      <c r="A315" s="23"/>
      <c r="B315" s="22"/>
      <c r="C315" s="16"/>
      <c r="D315" s="16"/>
      <c r="E315" s="16"/>
      <c r="F315" s="7"/>
      <c r="G315" s="25"/>
    </row>
    <row r="316" spans="1:7" ht="15" customHeight="1" x14ac:dyDescent="0.25">
      <c r="A316" s="23"/>
      <c r="B316" s="46"/>
      <c r="C316" s="16"/>
      <c r="D316" s="16"/>
      <c r="E316" s="22" t="s">
        <v>6</v>
      </c>
      <c r="F316" s="7"/>
      <c r="G316" s="25">
        <f>SUM(G308:G315)</f>
        <v>152305.88940340036</v>
      </c>
    </row>
    <row r="317" spans="1:7" ht="15" customHeight="1" x14ac:dyDescent="0.25">
      <c r="A317" s="36"/>
      <c r="B317" s="32"/>
      <c r="C317" s="34"/>
      <c r="D317" s="34"/>
      <c r="E317" s="34"/>
      <c r="F317" s="31"/>
      <c r="G317" s="30"/>
    </row>
    <row r="318" spans="1:7" ht="15" customHeight="1" x14ac:dyDescent="0.25">
      <c r="A318" s="45" t="s">
        <v>557</v>
      </c>
      <c r="B318" s="41" t="s">
        <v>556</v>
      </c>
      <c r="C318" s="53" t="s">
        <v>558</v>
      </c>
      <c r="D318" s="52">
        <v>3.3399999999999999E-2</v>
      </c>
      <c r="E318" s="42" t="s">
        <v>557</v>
      </c>
      <c r="F318" s="41" t="s">
        <v>556</v>
      </c>
      <c r="G318" s="40">
        <v>106724.86872766539</v>
      </c>
    </row>
    <row r="319" spans="1:7" ht="15" customHeight="1" x14ac:dyDescent="0.25">
      <c r="A319" s="23"/>
      <c r="B319" s="22"/>
      <c r="C319" s="16"/>
      <c r="D319" s="16"/>
      <c r="E319" s="39" t="s">
        <v>555</v>
      </c>
      <c r="F319" s="38" t="s">
        <v>554</v>
      </c>
      <c r="G319" s="37">
        <v>25088.873862057852</v>
      </c>
    </row>
    <row r="320" spans="1:7" ht="15" customHeight="1" x14ac:dyDescent="0.25">
      <c r="A320" s="23"/>
      <c r="B320" s="22"/>
      <c r="C320" s="16"/>
      <c r="D320" s="16"/>
      <c r="E320" s="39" t="s">
        <v>553</v>
      </c>
      <c r="F320" s="38" t="s">
        <v>552</v>
      </c>
      <c r="G320" s="37">
        <v>10866.919907344642</v>
      </c>
    </row>
    <row r="321" spans="1:7" ht="15" customHeight="1" x14ac:dyDescent="0.25">
      <c r="A321" s="23"/>
      <c r="B321" s="22"/>
      <c r="C321" s="16"/>
      <c r="D321" s="16"/>
      <c r="E321" s="16"/>
      <c r="F321" s="7"/>
      <c r="G321" s="25"/>
    </row>
    <row r="322" spans="1:7" ht="15" customHeight="1" x14ac:dyDescent="0.25">
      <c r="A322" s="23"/>
      <c r="B322" s="46"/>
      <c r="C322" s="16"/>
      <c r="D322" s="16"/>
      <c r="E322" s="22" t="s">
        <v>6</v>
      </c>
      <c r="F322" s="7"/>
      <c r="G322" s="25">
        <f>SUM(G318:G321)</f>
        <v>142680.66249706791</v>
      </c>
    </row>
    <row r="323" spans="1:7" ht="15" customHeight="1" x14ac:dyDescent="0.25">
      <c r="A323" s="36"/>
      <c r="B323" s="32"/>
      <c r="C323" s="34"/>
      <c r="D323" s="34"/>
      <c r="E323" s="34"/>
      <c r="F323" s="31"/>
      <c r="G323" s="30"/>
    </row>
    <row r="324" spans="1:7" ht="15" customHeight="1" x14ac:dyDescent="0.25">
      <c r="A324" s="45" t="s">
        <v>550</v>
      </c>
      <c r="B324" s="41" t="s">
        <v>549</v>
      </c>
      <c r="C324" s="53" t="s">
        <v>551</v>
      </c>
      <c r="D324" s="52">
        <v>1.4200000000000001E-2</v>
      </c>
      <c r="E324" s="42" t="s">
        <v>550</v>
      </c>
      <c r="F324" s="41" t="s">
        <v>549</v>
      </c>
      <c r="G324" s="40">
        <v>19132.007450781079</v>
      </c>
    </row>
    <row r="325" spans="1:7" ht="15" customHeight="1" x14ac:dyDescent="0.25">
      <c r="A325" s="23"/>
      <c r="B325" s="22"/>
      <c r="C325" s="16"/>
      <c r="D325" s="16"/>
      <c r="E325" s="39" t="s">
        <v>548</v>
      </c>
      <c r="F325" s="38" t="s">
        <v>547</v>
      </c>
      <c r="G325" s="37">
        <v>3603.3534388316966</v>
      </c>
    </row>
    <row r="326" spans="1:7" ht="15" customHeight="1" x14ac:dyDescent="0.25">
      <c r="A326" s="23"/>
      <c r="B326" s="22"/>
      <c r="C326" s="16"/>
      <c r="D326" s="16"/>
      <c r="E326" s="39" t="s">
        <v>546</v>
      </c>
      <c r="F326" s="38" t="s">
        <v>545</v>
      </c>
      <c r="G326" s="37">
        <v>18403.087845482507</v>
      </c>
    </row>
    <row r="327" spans="1:7" ht="15" customHeight="1" x14ac:dyDescent="0.25">
      <c r="A327" s="23"/>
      <c r="B327" s="22"/>
      <c r="C327" s="16"/>
      <c r="D327" s="16"/>
      <c r="E327" s="39" t="s">
        <v>544</v>
      </c>
      <c r="F327" s="38" t="s">
        <v>543</v>
      </c>
      <c r="G327" s="37">
        <v>33833.463581479948</v>
      </c>
    </row>
    <row r="328" spans="1:7" ht="15" customHeight="1" x14ac:dyDescent="0.25">
      <c r="A328" s="23"/>
      <c r="B328" s="22"/>
      <c r="C328" s="16"/>
      <c r="D328" s="16"/>
      <c r="E328" s="39" t="s">
        <v>542</v>
      </c>
      <c r="F328" s="38" t="s">
        <v>541</v>
      </c>
      <c r="G328" s="37">
        <v>4996.2482010407784</v>
      </c>
    </row>
    <row r="329" spans="1:7" ht="15" customHeight="1" x14ac:dyDescent="0.25">
      <c r="A329" s="23"/>
      <c r="B329" s="22"/>
      <c r="C329" s="16"/>
      <c r="D329" s="16"/>
      <c r="E329" s="39" t="s">
        <v>540</v>
      </c>
      <c r="F329" s="38" t="s">
        <v>539</v>
      </c>
      <c r="G329" s="37">
        <v>3126.4749644293161</v>
      </c>
    </row>
    <row r="330" spans="1:7" ht="15" customHeight="1" x14ac:dyDescent="0.25">
      <c r="A330" s="23"/>
      <c r="B330" s="22"/>
      <c r="C330" s="16"/>
      <c r="D330" s="16"/>
      <c r="E330" s="39" t="s">
        <v>538</v>
      </c>
      <c r="F330" s="38" t="s">
        <v>537</v>
      </c>
      <c r="G330" s="37">
        <v>28957.644407819538</v>
      </c>
    </row>
    <row r="331" spans="1:7" ht="15" customHeight="1" x14ac:dyDescent="0.25">
      <c r="A331" s="23"/>
      <c r="B331" s="22"/>
      <c r="C331" s="16"/>
      <c r="D331" s="16"/>
      <c r="E331" s="16"/>
      <c r="F331" s="7"/>
      <c r="G331" s="25"/>
    </row>
    <row r="332" spans="1:7" ht="15" customHeight="1" x14ac:dyDescent="0.25">
      <c r="A332" s="23"/>
      <c r="B332" s="46"/>
      <c r="C332" s="16"/>
      <c r="D332" s="16"/>
      <c r="E332" s="22" t="s">
        <v>6</v>
      </c>
      <c r="F332" s="7"/>
      <c r="G332" s="25">
        <f>SUM(G324:G331)</f>
        <v>112052.27988986488</v>
      </c>
    </row>
    <row r="333" spans="1:7" ht="15" customHeight="1" x14ac:dyDescent="0.25">
      <c r="A333" s="36"/>
      <c r="B333" s="32"/>
      <c r="C333" s="34"/>
      <c r="D333" s="34"/>
      <c r="E333" s="34"/>
      <c r="F333" s="31"/>
      <c r="G333" s="30"/>
    </row>
    <row r="334" spans="1:7" ht="15" customHeight="1" x14ac:dyDescent="0.25">
      <c r="A334" s="45" t="s">
        <v>535</v>
      </c>
      <c r="B334" s="41" t="s">
        <v>534</v>
      </c>
      <c r="C334" s="53" t="s">
        <v>536</v>
      </c>
      <c r="D334" s="52">
        <v>1.1999999999999999E-3</v>
      </c>
      <c r="E334" s="42" t="s">
        <v>535</v>
      </c>
      <c r="F334" s="41" t="s">
        <v>534</v>
      </c>
      <c r="G334" s="40">
        <v>22760.435762196914</v>
      </c>
    </row>
    <row r="335" spans="1:7" ht="15" customHeight="1" x14ac:dyDescent="0.25">
      <c r="A335" s="23"/>
      <c r="B335" s="7"/>
      <c r="C335" s="58"/>
      <c r="D335" s="57"/>
      <c r="E335" s="39" t="s">
        <v>533</v>
      </c>
      <c r="F335" s="38" t="s">
        <v>532</v>
      </c>
      <c r="G335" s="37">
        <v>4253.693503537208</v>
      </c>
    </row>
    <row r="336" spans="1:7" ht="15" customHeight="1" x14ac:dyDescent="0.25">
      <c r="A336" s="23"/>
      <c r="B336" s="7"/>
      <c r="C336" s="51"/>
      <c r="D336" s="51"/>
      <c r="E336" s="39" t="s">
        <v>531</v>
      </c>
      <c r="F336" s="38" t="s">
        <v>530</v>
      </c>
      <c r="G336" s="37">
        <v>4014.5335618973986</v>
      </c>
    </row>
    <row r="337" spans="1:7" ht="15" customHeight="1" x14ac:dyDescent="0.25">
      <c r="A337" s="23"/>
      <c r="B337" s="7"/>
      <c r="C337" s="51"/>
      <c r="D337" s="51"/>
      <c r="E337" s="39" t="s">
        <v>529</v>
      </c>
      <c r="F337" s="38" t="s">
        <v>528</v>
      </c>
      <c r="G337" s="37">
        <v>11428.615662935192</v>
      </c>
    </row>
    <row r="338" spans="1:7" ht="15" customHeight="1" x14ac:dyDescent="0.25">
      <c r="A338" s="23"/>
      <c r="B338" s="7"/>
      <c r="C338" s="51"/>
      <c r="D338" s="51"/>
      <c r="E338" s="16"/>
      <c r="F338" s="7"/>
      <c r="G338" s="25"/>
    </row>
    <row r="339" spans="1:7" ht="15" customHeight="1" x14ac:dyDescent="0.25">
      <c r="A339" s="23"/>
      <c r="B339" s="46"/>
      <c r="C339" s="16"/>
      <c r="D339" s="16"/>
      <c r="E339" s="22" t="s">
        <v>6</v>
      </c>
      <c r="F339" s="7"/>
      <c r="G339" s="25">
        <f>SUM(G334:G338)</f>
        <v>42457.278490566714</v>
      </c>
    </row>
    <row r="340" spans="1:7" ht="15" customHeight="1" x14ac:dyDescent="0.25">
      <c r="A340" s="36"/>
      <c r="B340" s="32"/>
      <c r="C340" s="34"/>
      <c r="D340" s="34"/>
      <c r="E340" s="34"/>
      <c r="F340" s="31"/>
      <c r="G340" s="30"/>
    </row>
    <row r="341" spans="1:7" ht="15" customHeight="1" x14ac:dyDescent="0.25">
      <c r="A341" s="45" t="s">
        <v>526</v>
      </c>
      <c r="B341" s="41" t="s">
        <v>525</v>
      </c>
      <c r="C341" s="53" t="s">
        <v>527</v>
      </c>
      <c r="D341" s="52">
        <v>6.4000000000000003E-3</v>
      </c>
      <c r="E341" s="42" t="s">
        <v>526</v>
      </c>
      <c r="F341" s="41" t="s">
        <v>525</v>
      </c>
      <c r="G341" s="40">
        <v>41705.719672153369</v>
      </c>
    </row>
    <row r="342" spans="1:7" ht="15" customHeight="1" x14ac:dyDescent="0.25">
      <c r="A342" s="23"/>
      <c r="B342" s="22"/>
      <c r="C342" s="16"/>
      <c r="D342" s="16"/>
      <c r="E342" s="39" t="s">
        <v>524</v>
      </c>
      <c r="F342" s="38" t="s">
        <v>523</v>
      </c>
      <c r="G342" s="37">
        <v>2467.2961392366769</v>
      </c>
    </row>
    <row r="343" spans="1:7" ht="15" customHeight="1" x14ac:dyDescent="0.25">
      <c r="A343" s="23"/>
      <c r="B343" s="22"/>
      <c r="C343" s="16"/>
      <c r="D343" s="16"/>
      <c r="E343" s="39" t="s">
        <v>522</v>
      </c>
      <c r="F343" s="38" t="s">
        <v>521</v>
      </c>
      <c r="G343" s="37">
        <v>13973.847654161025</v>
      </c>
    </row>
    <row r="344" spans="1:7" ht="15" customHeight="1" x14ac:dyDescent="0.25">
      <c r="A344" s="23"/>
      <c r="B344" s="22"/>
      <c r="C344" s="16"/>
      <c r="D344" s="16"/>
      <c r="E344" s="39" t="s">
        <v>520</v>
      </c>
      <c r="F344" s="38" t="s">
        <v>519</v>
      </c>
      <c r="G344" s="37">
        <v>7591.0897519720193</v>
      </c>
    </row>
    <row r="345" spans="1:7" ht="15" customHeight="1" x14ac:dyDescent="0.25">
      <c r="A345" s="23"/>
      <c r="B345" s="22"/>
      <c r="C345" s="16"/>
      <c r="D345" s="16"/>
      <c r="E345" s="39" t="s">
        <v>518</v>
      </c>
      <c r="F345" s="38" t="s">
        <v>517</v>
      </c>
      <c r="G345" s="37">
        <v>6093.7044050141039</v>
      </c>
    </row>
    <row r="346" spans="1:7" ht="15" customHeight="1" x14ac:dyDescent="0.25">
      <c r="A346" s="23"/>
      <c r="B346" s="22"/>
      <c r="C346" s="16"/>
      <c r="D346" s="16"/>
      <c r="E346" s="39" t="s">
        <v>516</v>
      </c>
      <c r="F346" s="38" t="s">
        <v>515</v>
      </c>
      <c r="G346" s="37">
        <v>3485.9562330282656</v>
      </c>
    </row>
    <row r="347" spans="1:7" ht="15" customHeight="1" x14ac:dyDescent="0.25">
      <c r="A347" s="23"/>
      <c r="B347" s="22"/>
      <c r="C347" s="16"/>
      <c r="D347" s="16"/>
      <c r="E347" s="39" t="s">
        <v>514</v>
      </c>
      <c r="F347" s="38" t="s">
        <v>513</v>
      </c>
      <c r="G347" s="37">
        <v>3266.7104275897987</v>
      </c>
    </row>
    <row r="348" spans="1:7" ht="15" customHeight="1" x14ac:dyDescent="0.25">
      <c r="A348" s="23"/>
      <c r="B348" s="22"/>
      <c r="C348" s="16"/>
      <c r="D348" s="16"/>
      <c r="E348" s="39" t="s">
        <v>512</v>
      </c>
      <c r="F348" s="38" t="s">
        <v>511</v>
      </c>
      <c r="G348" s="37">
        <v>2250.1792486040686</v>
      </c>
    </row>
    <row r="349" spans="1:7" ht="15" customHeight="1" x14ac:dyDescent="0.25">
      <c r="A349" s="23"/>
      <c r="B349" s="22"/>
      <c r="C349" s="16"/>
      <c r="D349" s="16"/>
      <c r="E349" s="39" t="s">
        <v>510</v>
      </c>
      <c r="F349" s="38" t="s">
        <v>509</v>
      </c>
      <c r="G349" s="37">
        <v>3050.7118445707347</v>
      </c>
    </row>
    <row r="350" spans="1:7" ht="15" customHeight="1" x14ac:dyDescent="0.25">
      <c r="A350" s="23"/>
      <c r="B350" s="22"/>
      <c r="C350" s="16"/>
      <c r="D350" s="16"/>
      <c r="E350" s="39" t="s">
        <v>508</v>
      </c>
      <c r="F350" s="38" t="s">
        <v>507</v>
      </c>
      <c r="G350" s="37">
        <v>13718.08468183579</v>
      </c>
    </row>
    <row r="351" spans="1:7" ht="15" customHeight="1" x14ac:dyDescent="0.25">
      <c r="A351" s="23"/>
      <c r="B351" s="22"/>
      <c r="C351" s="16"/>
      <c r="D351" s="16"/>
      <c r="E351" s="39" t="s">
        <v>506</v>
      </c>
      <c r="F351" s="38" t="s">
        <v>505</v>
      </c>
      <c r="G351" s="37">
        <v>9175.0814914904877</v>
      </c>
    </row>
    <row r="352" spans="1:7" ht="15" customHeight="1" x14ac:dyDescent="0.25">
      <c r="A352" s="23"/>
      <c r="B352" s="22"/>
      <c r="C352" s="16"/>
      <c r="D352" s="16"/>
      <c r="E352" s="39" t="s">
        <v>504</v>
      </c>
      <c r="F352" s="38" t="s">
        <v>503</v>
      </c>
      <c r="G352" s="37">
        <v>6186.3231118858748</v>
      </c>
    </row>
    <row r="353" spans="1:7" ht="15" customHeight="1" x14ac:dyDescent="0.25">
      <c r="A353" s="23"/>
      <c r="B353" s="22"/>
      <c r="C353" s="16"/>
      <c r="D353" s="16"/>
      <c r="E353" s="39" t="s">
        <v>502</v>
      </c>
      <c r="F353" s="38" t="s">
        <v>501</v>
      </c>
      <c r="G353" s="37">
        <v>42222.758683467589</v>
      </c>
    </row>
    <row r="354" spans="1:7" ht="15" customHeight="1" x14ac:dyDescent="0.25">
      <c r="A354" s="23"/>
      <c r="B354" s="22"/>
      <c r="C354" s="16"/>
      <c r="D354" s="16"/>
      <c r="E354" s="39" t="s">
        <v>500</v>
      </c>
      <c r="F354" s="38" t="s">
        <v>499</v>
      </c>
      <c r="G354" s="37">
        <v>3831.5457051785211</v>
      </c>
    </row>
    <row r="355" spans="1:7" ht="15" customHeight="1" x14ac:dyDescent="0.25">
      <c r="A355" s="23"/>
      <c r="B355" s="22"/>
      <c r="C355" s="16"/>
      <c r="D355" s="16"/>
      <c r="E355" s="39" t="s">
        <v>498</v>
      </c>
      <c r="F355" s="38" t="s">
        <v>497</v>
      </c>
      <c r="G355" s="37">
        <v>4179.0486912921724</v>
      </c>
    </row>
    <row r="356" spans="1:7" ht="15" customHeight="1" x14ac:dyDescent="0.25">
      <c r="A356" s="23"/>
      <c r="B356" s="22"/>
      <c r="C356" s="16"/>
      <c r="D356" s="16"/>
      <c r="E356" s="16"/>
      <c r="F356" s="7"/>
      <c r="G356" s="25"/>
    </row>
    <row r="357" spans="1:7" ht="15" customHeight="1" x14ac:dyDescent="0.25">
      <c r="A357" s="23"/>
      <c r="B357" s="46"/>
      <c r="C357" s="16"/>
      <c r="D357" s="16"/>
      <c r="E357" s="22" t="s">
        <v>6</v>
      </c>
      <c r="F357" s="7"/>
      <c r="G357" s="25">
        <f>SUM(G341:G356)</f>
        <v>163198.05774148047</v>
      </c>
    </row>
    <row r="358" spans="1:7" ht="15" customHeight="1" x14ac:dyDescent="0.25">
      <c r="A358" s="36"/>
      <c r="B358" s="32"/>
      <c r="C358" s="34"/>
      <c r="D358" s="34"/>
      <c r="E358" s="34"/>
      <c r="F358" s="31"/>
      <c r="G358" s="30"/>
    </row>
    <row r="359" spans="1:7" ht="15" customHeight="1" x14ac:dyDescent="0.25">
      <c r="A359" s="45" t="s">
        <v>495</v>
      </c>
      <c r="B359" s="41" t="s">
        <v>494</v>
      </c>
      <c r="C359" s="53" t="s">
        <v>496</v>
      </c>
      <c r="D359" s="52">
        <v>5.4000000000000003E-3</v>
      </c>
      <c r="E359" s="42" t="s">
        <v>495</v>
      </c>
      <c r="F359" s="41" t="s">
        <v>494</v>
      </c>
      <c r="G359" s="40">
        <v>27667.436748616001</v>
      </c>
    </row>
    <row r="360" spans="1:7" ht="15" customHeight="1" x14ac:dyDescent="0.25">
      <c r="A360" s="23"/>
      <c r="B360" s="22"/>
      <c r="C360" s="16"/>
      <c r="D360" s="16"/>
      <c r="E360" s="39" t="s">
        <v>493</v>
      </c>
      <c r="F360" s="38" t="s">
        <v>492</v>
      </c>
      <c r="G360" s="37">
        <v>4890.721577301415</v>
      </c>
    </row>
    <row r="361" spans="1:7" ht="15" customHeight="1" x14ac:dyDescent="0.25">
      <c r="A361" s="23"/>
      <c r="B361" s="22"/>
      <c r="C361" s="16"/>
      <c r="D361" s="16"/>
      <c r="E361" s="39" t="s">
        <v>491</v>
      </c>
      <c r="F361" s="38" t="s">
        <v>490</v>
      </c>
      <c r="G361" s="37">
        <v>5217.0200157783711</v>
      </c>
    </row>
    <row r="362" spans="1:7" ht="15" customHeight="1" x14ac:dyDescent="0.25">
      <c r="A362" s="23"/>
      <c r="B362" s="22"/>
      <c r="C362" s="16"/>
      <c r="D362" s="16"/>
      <c r="E362" s="39" t="s">
        <v>489</v>
      </c>
      <c r="F362" s="38" t="s">
        <v>488</v>
      </c>
      <c r="G362" s="37">
        <v>3158.1519822734945</v>
      </c>
    </row>
    <row r="363" spans="1:7" ht="15" customHeight="1" x14ac:dyDescent="0.25">
      <c r="A363" s="23"/>
      <c r="B363" s="22"/>
      <c r="C363" s="16"/>
      <c r="D363" s="16"/>
      <c r="E363" s="39" t="s">
        <v>487</v>
      </c>
      <c r="F363" s="38" t="s">
        <v>486</v>
      </c>
      <c r="G363" s="37">
        <v>5292.2677335301396</v>
      </c>
    </row>
    <row r="364" spans="1:7" ht="15" customHeight="1" x14ac:dyDescent="0.25">
      <c r="A364" s="23"/>
      <c r="B364" s="22"/>
      <c r="C364" s="16"/>
      <c r="D364" s="16"/>
      <c r="E364" s="39" t="s">
        <v>485</v>
      </c>
      <c r="F364" s="38" t="s">
        <v>484</v>
      </c>
      <c r="G364" s="37">
        <v>15684.330380857027</v>
      </c>
    </row>
    <row r="365" spans="1:7" ht="15" customHeight="1" x14ac:dyDescent="0.25">
      <c r="A365" s="23"/>
      <c r="B365" s="22"/>
      <c r="C365" s="16"/>
      <c r="D365" s="16"/>
      <c r="E365" s="39"/>
      <c r="F365" s="38"/>
      <c r="G365" s="25"/>
    </row>
    <row r="366" spans="1:7" ht="15" customHeight="1" x14ac:dyDescent="0.25">
      <c r="A366" s="23"/>
      <c r="B366" s="46"/>
      <c r="C366" s="16"/>
      <c r="D366" s="16"/>
      <c r="E366" s="22" t="s">
        <v>6</v>
      </c>
      <c r="F366" s="7"/>
      <c r="G366" s="25">
        <f>SUM(G359:G365)</f>
        <v>61909.928438356445</v>
      </c>
    </row>
    <row r="367" spans="1:7" ht="15" customHeight="1" x14ac:dyDescent="0.25">
      <c r="A367" s="36"/>
      <c r="B367" s="32"/>
      <c r="C367" s="34"/>
      <c r="D367" s="34"/>
      <c r="E367" s="34"/>
      <c r="F367" s="31"/>
      <c r="G367" s="30"/>
    </row>
    <row r="368" spans="1:7" ht="15" customHeight="1" x14ac:dyDescent="0.25">
      <c r="A368" s="45" t="s">
        <v>482</v>
      </c>
      <c r="B368" s="41" t="s">
        <v>481</v>
      </c>
      <c r="C368" s="53" t="s">
        <v>483</v>
      </c>
      <c r="D368" s="52">
        <v>8.0000000000000002E-3</v>
      </c>
      <c r="E368" s="42" t="s">
        <v>482</v>
      </c>
      <c r="F368" s="41" t="s">
        <v>481</v>
      </c>
      <c r="G368" s="40">
        <v>39437.556157911538</v>
      </c>
    </row>
    <row r="369" spans="1:7" ht="15" customHeight="1" x14ac:dyDescent="0.25">
      <c r="A369" s="36"/>
      <c r="B369" s="32"/>
      <c r="C369" s="34"/>
      <c r="D369" s="34"/>
      <c r="E369" s="34"/>
      <c r="F369" s="31"/>
      <c r="G369" s="30"/>
    </row>
    <row r="370" spans="1:7" ht="15" customHeight="1" x14ac:dyDescent="0.25">
      <c r="A370" s="45" t="s">
        <v>479</v>
      </c>
      <c r="B370" s="41" t="s">
        <v>478</v>
      </c>
      <c r="C370" s="53" t="s">
        <v>480</v>
      </c>
      <c r="D370" s="52">
        <v>5.4000000000000003E-3</v>
      </c>
      <c r="E370" s="42" t="s">
        <v>479</v>
      </c>
      <c r="F370" s="41" t="s">
        <v>478</v>
      </c>
      <c r="G370" s="40">
        <v>71597.007848334048</v>
      </c>
    </row>
    <row r="371" spans="1:7" ht="15" customHeight="1" x14ac:dyDescent="0.25">
      <c r="A371" s="23"/>
      <c r="B371" s="22"/>
      <c r="C371" s="16"/>
      <c r="D371" s="16"/>
      <c r="E371" s="39" t="s">
        <v>477</v>
      </c>
      <c r="F371" s="38" t="s">
        <v>476</v>
      </c>
      <c r="G371" s="37">
        <v>12475.813252572789</v>
      </c>
    </row>
    <row r="372" spans="1:7" ht="15" customHeight="1" x14ac:dyDescent="0.25">
      <c r="A372" s="23"/>
      <c r="B372" s="22"/>
      <c r="C372" s="16"/>
      <c r="D372" s="16"/>
      <c r="E372" s="39" t="s">
        <v>475</v>
      </c>
      <c r="F372" s="38" t="s">
        <v>474</v>
      </c>
      <c r="G372" s="37">
        <v>18250.550998573031</v>
      </c>
    </row>
    <row r="373" spans="1:7" ht="15" customHeight="1" x14ac:dyDescent="0.25">
      <c r="A373" s="23"/>
      <c r="B373" s="22"/>
      <c r="C373" s="16"/>
      <c r="D373" s="16"/>
      <c r="E373" s="39" t="s">
        <v>473</v>
      </c>
      <c r="F373" s="38" t="s">
        <v>472</v>
      </c>
      <c r="G373" s="37">
        <v>2544.1775667088027</v>
      </c>
    </row>
    <row r="374" spans="1:7" ht="15" customHeight="1" x14ac:dyDescent="0.25">
      <c r="A374" s="23"/>
      <c r="B374" s="22"/>
      <c r="C374" s="16"/>
      <c r="D374" s="16"/>
      <c r="E374" s="39" t="s">
        <v>471</v>
      </c>
      <c r="F374" s="38" t="s">
        <v>470</v>
      </c>
      <c r="G374" s="37">
        <v>16439.401862952051</v>
      </c>
    </row>
    <row r="375" spans="1:7" ht="15" customHeight="1" x14ac:dyDescent="0.25">
      <c r="A375" s="23"/>
      <c r="B375" s="22"/>
      <c r="C375" s="16"/>
      <c r="D375" s="16"/>
      <c r="E375" s="39" t="s">
        <v>469</v>
      </c>
      <c r="F375" s="38" t="s">
        <v>468</v>
      </c>
      <c r="G375" s="37">
        <v>16084.865929893438</v>
      </c>
    </row>
    <row r="376" spans="1:7" ht="15" customHeight="1" x14ac:dyDescent="0.25">
      <c r="A376" s="23"/>
      <c r="B376" s="22"/>
      <c r="C376" s="16"/>
      <c r="D376" s="16"/>
      <c r="E376" s="39" t="s">
        <v>467</v>
      </c>
      <c r="F376" s="38" t="s">
        <v>466</v>
      </c>
      <c r="G376" s="37">
        <v>13329.163010619752</v>
      </c>
    </row>
    <row r="377" spans="1:7" ht="15" customHeight="1" x14ac:dyDescent="0.25">
      <c r="A377" s="23"/>
      <c r="B377" s="22"/>
      <c r="C377" s="16"/>
      <c r="D377" s="16"/>
      <c r="E377" s="39"/>
      <c r="F377" s="38"/>
      <c r="G377" s="25"/>
    </row>
    <row r="378" spans="1:7" ht="15" customHeight="1" x14ac:dyDescent="0.25">
      <c r="A378" s="23"/>
      <c r="B378" s="46"/>
      <c r="C378" s="16"/>
      <c r="D378" s="16"/>
      <c r="E378" s="22" t="s">
        <v>6</v>
      </c>
      <c r="F378" s="7"/>
      <c r="G378" s="25">
        <f>SUM(G370:G377)</f>
        <v>150720.98046965394</v>
      </c>
    </row>
    <row r="379" spans="1:7" ht="15" customHeight="1" x14ac:dyDescent="0.25">
      <c r="A379" s="36"/>
      <c r="B379" s="32"/>
      <c r="C379" s="34"/>
      <c r="D379" s="34"/>
      <c r="E379" s="34"/>
      <c r="F379" s="31"/>
      <c r="G379" s="30"/>
    </row>
    <row r="380" spans="1:7" ht="15" customHeight="1" x14ac:dyDescent="0.25">
      <c r="A380" s="45" t="s">
        <v>464</v>
      </c>
      <c r="B380" s="41" t="s">
        <v>463</v>
      </c>
      <c r="C380" s="53" t="s">
        <v>465</v>
      </c>
      <c r="D380" s="52">
        <v>1.5699999999999999E-2</v>
      </c>
      <c r="E380" s="42" t="s">
        <v>464</v>
      </c>
      <c r="F380" s="41" t="s">
        <v>463</v>
      </c>
      <c r="G380" s="40">
        <v>39480.308551469934</v>
      </c>
    </row>
    <row r="381" spans="1:7" ht="15" customHeight="1" x14ac:dyDescent="0.25">
      <c r="A381" s="23"/>
      <c r="B381" s="7"/>
      <c r="C381" s="51"/>
      <c r="D381" s="51"/>
      <c r="E381" s="39" t="s">
        <v>462</v>
      </c>
      <c r="F381" s="38" t="s">
        <v>461</v>
      </c>
      <c r="G381" s="37">
        <v>10646.083689206473</v>
      </c>
    </row>
    <row r="382" spans="1:7" ht="15" customHeight="1" x14ac:dyDescent="0.25">
      <c r="A382" s="23"/>
      <c r="B382" s="22"/>
      <c r="C382" s="16"/>
      <c r="D382" s="16"/>
      <c r="E382" s="39" t="s">
        <v>460</v>
      </c>
      <c r="F382" s="38" t="s">
        <v>459</v>
      </c>
      <c r="G382" s="37">
        <v>4854.5713290030571</v>
      </c>
    </row>
    <row r="383" spans="1:7" ht="15" customHeight="1" x14ac:dyDescent="0.25">
      <c r="A383" s="23"/>
      <c r="B383" s="22"/>
      <c r="C383" s="16"/>
      <c r="D383" s="16"/>
      <c r="E383" s="39" t="s">
        <v>458</v>
      </c>
      <c r="F383" s="38" t="s">
        <v>457</v>
      </c>
      <c r="G383" s="37">
        <v>2894.0248684707744</v>
      </c>
    </row>
    <row r="384" spans="1:7" ht="15" customHeight="1" x14ac:dyDescent="0.25">
      <c r="A384" s="23"/>
      <c r="B384" s="22"/>
      <c r="C384" s="16"/>
      <c r="D384" s="16"/>
      <c r="E384" s="39" t="s">
        <v>456</v>
      </c>
      <c r="F384" s="38" t="s">
        <v>455</v>
      </c>
      <c r="G384" s="37">
        <v>25363.494134139895</v>
      </c>
    </row>
    <row r="385" spans="1:7" ht="15" customHeight="1" x14ac:dyDescent="0.25">
      <c r="A385" s="23"/>
      <c r="B385" s="22"/>
      <c r="C385" s="16"/>
      <c r="D385" s="16"/>
      <c r="E385" s="39" t="s">
        <v>454</v>
      </c>
      <c r="F385" s="38" t="s">
        <v>453</v>
      </c>
      <c r="G385" s="37">
        <v>49550.738291617163</v>
      </c>
    </row>
    <row r="386" spans="1:7" ht="15" customHeight="1" x14ac:dyDescent="0.25">
      <c r="A386" s="23"/>
      <c r="B386" s="22"/>
      <c r="C386" s="16"/>
      <c r="D386" s="16"/>
      <c r="E386" s="39"/>
      <c r="F386" s="38"/>
      <c r="G386" s="25"/>
    </row>
    <row r="387" spans="1:7" ht="15" customHeight="1" x14ac:dyDescent="0.25">
      <c r="A387" s="23"/>
      <c r="B387" s="46"/>
      <c r="C387" s="16"/>
      <c r="D387" s="16"/>
      <c r="E387" s="22" t="s">
        <v>6</v>
      </c>
      <c r="F387" s="7"/>
      <c r="G387" s="25">
        <f>SUM(G380:G386)</f>
        <v>132789.22086390731</v>
      </c>
    </row>
    <row r="388" spans="1:7" ht="15" customHeight="1" x14ac:dyDescent="0.25">
      <c r="A388" s="36"/>
      <c r="B388" s="32"/>
      <c r="C388" s="34"/>
      <c r="D388" s="34"/>
      <c r="E388" s="34"/>
      <c r="F388" s="31"/>
      <c r="G388" s="30"/>
    </row>
    <row r="389" spans="1:7" ht="15" customHeight="1" x14ac:dyDescent="0.25">
      <c r="A389" s="45" t="s">
        <v>451</v>
      </c>
      <c r="B389" s="41" t="s">
        <v>450</v>
      </c>
      <c r="C389" s="53" t="s">
        <v>452</v>
      </c>
      <c r="D389" s="52">
        <v>6.4000000000000001E-2</v>
      </c>
      <c r="E389" s="42" t="s">
        <v>451</v>
      </c>
      <c r="F389" s="41" t="s">
        <v>450</v>
      </c>
      <c r="G389" s="47">
        <v>33214.949538441077</v>
      </c>
    </row>
    <row r="390" spans="1:7" ht="15" customHeight="1" x14ac:dyDescent="0.25">
      <c r="A390" s="23"/>
      <c r="B390" s="7"/>
      <c r="C390" s="58"/>
      <c r="D390" s="57"/>
      <c r="E390" s="39" t="s">
        <v>449</v>
      </c>
      <c r="F390" s="38" t="s">
        <v>448</v>
      </c>
      <c r="G390" s="37">
        <v>5311.6433676253264</v>
      </c>
    </row>
    <row r="391" spans="1:7" ht="15" customHeight="1" x14ac:dyDescent="0.25">
      <c r="A391" s="23"/>
      <c r="B391" s="22"/>
      <c r="C391" s="16"/>
      <c r="D391" s="16"/>
      <c r="E391" s="16"/>
      <c r="F391" s="7"/>
      <c r="G391" s="25"/>
    </row>
    <row r="392" spans="1:7" ht="15" customHeight="1" x14ac:dyDescent="0.25">
      <c r="A392" s="23"/>
      <c r="B392" s="46"/>
      <c r="C392" s="16"/>
      <c r="D392" s="16"/>
      <c r="E392" s="22" t="s">
        <v>6</v>
      </c>
      <c r="F392" s="7"/>
      <c r="G392" s="25">
        <f>SUM(G389:G391)</f>
        <v>38526.592906066406</v>
      </c>
    </row>
    <row r="393" spans="1:7" ht="15" customHeight="1" x14ac:dyDescent="0.25">
      <c r="A393" s="36"/>
      <c r="B393" s="32"/>
      <c r="C393" s="34"/>
      <c r="D393" s="34"/>
      <c r="E393" s="34"/>
      <c r="F393" s="31"/>
      <c r="G393" s="30"/>
    </row>
    <row r="394" spans="1:7" ht="15" customHeight="1" x14ac:dyDescent="0.25">
      <c r="A394" s="45" t="s">
        <v>446</v>
      </c>
      <c r="B394" s="41" t="s">
        <v>445</v>
      </c>
      <c r="C394" s="53" t="s">
        <v>447</v>
      </c>
      <c r="D394" s="52">
        <v>1.23E-2</v>
      </c>
      <c r="E394" s="42" t="s">
        <v>446</v>
      </c>
      <c r="F394" s="41" t="s">
        <v>445</v>
      </c>
      <c r="G394" s="40">
        <v>19564.758519767824</v>
      </c>
    </row>
    <row r="395" spans="1:7" ht="15" customHeight="1" x14ac:dyDescent="0.25">
      <c r="A395" s="23"/>
      <c r="B395" s="22"/>
      <c r="C395" s="16"/>
      <c r="D395" s="16"/>
      <c r="E395" s="39" t="s">
        <v>444</v>
      </c>
      <c r="F395" s="38" t="s">
        <v>443</v>
      </c>
      <c r="G395" s="37">
        <v>7285.6095195201451</v>
      </c>
    </row>
    <row r="396" spans="1:7" ht="15" customHeight="1" x14ac:dyDescent="0.25">
      <c r="A396" s="23"/>
      <c r="B396" s="22"/>
      <c r="C396" s="16"/>
      <c r="D396" s="16"/>
      <c r="E396" s="39" t="s">
        <v>442</v>
      </c>
      <c r="F396" s="38" t="s">
        <v>441</v>
      </c>
      <c r="G396" s="37">
        <v>5375.5359054198398</v>
      </c>
    </row>
    <row r="397" spans="1:7" ht="15" customHeight="1" x14ac:dyDescent="0.25">
      <c r="A397" s="23"/>
      <c r="B397" s="22"/>
      <c r="C397" s="16"/>
      <c r="D397" s="16"/>
      <c r="E397" s="39" t="s">
        <v>440</v>
      </c>
      <c r="F397" s="38" t="s">
        <v>439</v>
      </c>
      <c r="G397" s="37">
        <v>1894.9558096168353</v>
      </c>
    </row>
    <row r="398" spans="1:7" ht="15" customHeight="1" x14ac:dyDescent="0.25">
      <c r="A398" s="23"/>
      <c r="B398" s="22"/>
      <c r="C398" s="16"/>
      <c r="D398" s="16"/>
      <c r="E398" s="39" t="s">
        <v>438</v>
      </c>
      <c r="F398" s="38" t="s">
        <v>437</v>
      </c>
      <c r="G398" s="37">
        <v>1255.5834202043084</v>
      </c>
    </row>
    <row r="399" spans="1:7" ht="15" customHeight="1" x14ac:dyDescent="0.25">
      <c r="A399" s="23"/>
      <c r="B399" s="22"/>
      <c r="C399" s="16"/>
      <c r="D399" s="16"/>
      <c r="E399" s="39" t="s">
        <v>436</v>
      </c>
      <c r="F399" s="38" t="s">
        <v>435</v>
      </c>
      <c r="G399" s="37">
        <v>5885.3174057011747</v>
      </c>
    </row>
    <row r="400" spans="1:7" ht="15" customHeight="1" x14ac:dyDescent="0.25">
      <c r="A400" s="23"/>
      <c r="B400" s="22"/>
      <c r="C400" s="16"/>
      <c r="D400" s="16"/>
      <c r="E400" s="39" t="s">
        <v>434</v>
      </c>
      <c r="F400" s="38" t="s">
        <v>433</v>
      </c>
      <c r="G400" s="37">
        <v>3426.8600269516246</v>
      </c>
    </row>
    <row r="401" spans="1:8" ht="15" customHeight="1" x14ac:dyDescent="0.25">
      <c r="A401" s="23"/>
      <c r="B401" s="22"/>
      <c r="C401" s="16"/>
      <c r="D401" s="16"/>
      <c r="E401" s="39" t="s">
        <v>432</v>
      </c>
      <c r="F401" s="38" t="s">
        <v>431</v>
      </c>
      <c r="G401" s="37">
        <v>5111.1933907746579</v>
      </c>
    </row>
    <row r="402" spans="1:8" ht="15" customHeight="1" x14ac:dyDescent="0.25">
      <c r="A402" s="23"/>
      <c r="B402" s="22"/>
      <c r="C402" s="16"/>
      <c r="D402" s="16"/>
      <c r="E402" s="39" t="s">
        <v>430</v>
      </c>
      <c r="F402" s="38" t="s">
        <v>429</v>
      </c>
      <c r="G402" s="37">
        <v>3268.9470428168879</v>
      </c>
    </row>
    <row r="403" spans="1:8" ht="15" customHeight="1" x14ac:dyDescent="0.25">
      <c r="A403" s="23"/>
      <c r="B403" s="22"/>
      <c r="C403" s="16"/>
      <c r="D403" s="16"/>
      <c r="E403" s="39" t="s">
        <v>428</v>
      </c>
      <c r="F403" s="38" t="s">
        <v>427</v>
      </c>
      <c r="G403" s="37">
        <v>1204.0999665800182</v>
      </c>
    </row>
    <row r="404" spans="1:8" ht="15" customHeight="1" x14ac:dyDescent="0.25">
      <c r="A404" s="23"/>
      <c r="B404" s="22"/>
      <c r="C404" s="16"/>
      <c r="D404" s="16"/>
      <c r="E404" s="39" t="s">
        <v>426</v>
      </c>
      <c r="F404" s="38" t="s">
        <v>425</v>
      </c>
      <c r="G404" s="37">
        <v>3252.4955298774107</v>
      </c>
    </row>
    <row r="405" spans="1:8" ht="15" customHeight="1" x14ac:dyDescent="0.25">
      <c r="A405" s="23"/>
      <c r="B405" s="22"/>
      <c r="C405" s="16"/>
      <c r="D405" s="16"/>
      <c r="E405" s="39" t="s">
        <v>424</v>
      </c>
      <c r="F405" s="38" t="s">
        <v>423</v>
      </c>
      <c r="G405" s="37">
        <v>1661.3874060447497</v>
      </c>
    </row>
    <row r="406" spans="1:8" ht="15" customHeight="1" x14ac:dyDescent="0.25">
      <c r="A406" s="23"/>
      <c r="B406" s="22"/>
      <c r="C406" s="16"/>
      <c r="D406" s="16"/>
      <c r="E406" s="39" t="s">
        <v>422</v>
      </c>
      <c r="F406" s="38" t="s">
        <v>421</v>
      </c>
      <c r="G406" s="37">
        <v>6861.225105934368</v>
      </c>
    </row>
    <row r="407" spans="1:8" ht="15" customHeight="1" x14ac:dyDescent="0.25">
      <c r="A407" s="23"/>
      <c r="B407" s="22"/>
      <c r="C407" s="16"/>
      <c r="D407" s="16"/>
      <c r="E407" s="16"/>
      <c r="F407" s="7"/>
      <c r="G407" s="25"/>
    </row>
    <row r="408" spans="1:8" ht="15" customHeight="1" x14ac:dyDescent="0.25">
      <c r="A408" s="23"/>
      <c r="B408" s="46"/>
      <c r="C408" s="16"/>
      <c r="D408" s="16"/>
      <c r="E408" s="22" t="s">
        <v>6</v>
      </c>
      <c r="F408" s="7"/>
      <c r="G408" s="25">
        <f>SUM(G394:G407)</f>
        <v>66047.969049209831</v>
      </c>
    </row>
    <row r="409" spans="1:8" ht="15" customHeight="1" x14ac:dyDescent="0.25">
      <c r="A409" s="36"/>
      <c r="B409" s="35"/>
      <c r="C409" s="34"/>
      <c r="D409" s="34"/>
      <c r="E409" s="34"/>
      <c r="F409" s="31"/>
      <c r="G409" s="30"/>
    </row>
    <row r="410" spans="1:8" ht="15" customHeight="1" x14ac:dyDescent="0.25">
      <c r="A410" s="42" t="s">
        <v>418</v>
      </c>
      <c r="B410" s="41" t="s">
        <v>420</v>
      </c>
      <c r="C410" s="53" t="s">
        <v>419</v>
      </c>
      <c r="D410" s="52">
        <v>2.0999999999999999E-3</v>
      </c>
      <c r="E410" s="42" t="s">
        <v>418</v>
      </c>
      <c r="F410" s="41" t="s">
        <v>417</v>
      </c>
      <c r="G410" s="64">
        <v>11182.166070106725</v>
      </c>
    </row>
    <row r="411" spans="1:8" ht="15" customHeight="1" x14ac:dyDescent="0.25">
      <c r="A411" s="23"/>
      <c r="B411" s="6"/>
      <c r="C411" s="51"/>
      <c r="D411" s="51"/>
      <c r="E411" s="39" t="s">
        <v>416</v>
      </c>
      <c r="F411" s="38" t="s">
        <v>415</v>
      </c>
      <c r="G411" s="63">
        <v>3555.1172076268094</v>
      </c>
    </row>
    <row r="412" spans="1:8" ht="15" customHeight="1" x14ac:dyDescent="0.25">
      <c r="A412" s="23"/>
      <c r="B412" s="6"/>
      <c r="C412" s="51"/>
      <c r="D412" s="51"/>
      <c r="E412" s="16"/>
      <c r="F412" s="6"/>
      <c r="G412" s="62"/>
    </row>
    <row r="413" spans="1:8" ht="15" customHeight="1" x14ac:dyDescent="0.25">
      <c r="A413" s="23"/>
      <c r="B413" s="46"/>
      <c r="C413" s="16"/>
      <c r="D413" s="16"/>
      <c r="E413" s="22" t="s">
        <v>6</v>
      </c>
      <c r="F413" s="6"/>
      <c r="G413" s="62">
        <f>SUM(G410:G412)</f>
        <v>14737.283277733535</v>
      </c>
      <c r="H413" s="61"/>
    </row>
    <row r="414" spans="1:8" ht="15" customHeight="1" x14ac:dyDescent="0.25">
      <c r="A414" s="36"/>
      <c r="B414" s="32"/>
      <c r="C414" s="34"/>
      <c r="D414" s="34"/>
      <c r="E414" s="34"/>
      <c r="F414" s="56"/>
      <c r="G414" s="60"/>
    </row>
    <row r="415" spans="1:8" ht="15" customHeight="1" x14ac:dyDescent="0.25">
      <c r="A415" s="45" t="s">
        <v>413</v>
      </c>
      <c r="B415" s="41" t="s">
        <v>412</v>
      </c>
      <c r="C415" s="53" t="s">
        <v>414</v>
      </c>
      <c r="D415" s="52">
        <v>1.2E-2</v>
      </c>
      <c r="E415" s="42" t="s">
        <v>413</v>
      </c>
      <c r="F415" s="41" t="s">
        <v>412</v>
      </c>
      <c r="G415" s="40">
        <v>22264.505655117689</v>
      </c>
    </row>
    <row r="416" spans="1:8" ht="15" customHeight="1" x14ac:dyDescent="0.25">
      <c r="A416" s="36"/>
      <c r="B416" s="32"/>
      <c r="C416" s="34"/>
      <c r="D416" s="34"/>
      <c r="E416" s="34"/>
      <c r="F416" s="56"/>
      <c r="G416" s="30"/>
    </row>
    <row r="417" spans="1:7" ht="15" customHeight="1" x14ac:dyDescent="0.25">
      <c r="A417" s="45" t="s">
        <v>410</v>
      </c>
      <c r="B417" s="41" t="s">
        <v>409</v>
      </c>
      <c r="C417" s="53" t="s">
        <v>411</v>
      </c>
      <c r="D417" s="52">
        <v>1.6000000000000001E-3</v>
      </c>
      <c r="E417" s="42" t="s">
        <v>410</v>
      </c>
      <c r="F417" s="41" t="s">
        <v>409</v>
      </c>
      <c r="G417" s="40">
        <v>40509.762223113277</v>
      </c>
    </row>
    <row r="418" spans="1:7" ht="15" customHeight="1" x14ac:dyDescent="0.25">
      <c r="A418" s="36"/>
      <c r="B418" s="32"/>
      <c r="C418" s="34"/>
      <c r="D418" s="34"/>
      <c r="E418" s="34"/>
      <c r="F418" s="56"/>
      <c r="G418" s="30"/>
    </row>
    <row r="419" spans="1:7" ht="15" customHeight="1" x14ac:dyDescent="0.25">
      <c r="A419" s="45" t="s">
        <v>407</v>
      </c>
      <c r="B419" s="107" t="s">
        <v>406</v>
      </c>
      <c r="C419" s="53" t="s">
        <v>408</v>
      </c>
      <c r="D419" s="52">
        <v>4.4000000000000003E-3</v>
      </c>
      <c r="E419" s="42" t="s">
        <v>407</v>
      </c>
      <c r="F419" s="41" t="s">
        <v>406</v>
      </c>
      <c r="G419" s="40">
        <v>0</v>
      </c>
    </row>
    <row r="420" spans="1:7" ht="15" customHeight="1" x14ac:dyDescent="0.25">
      <c r="A420" s="23"/>
      <c r="B420" s="108"/>
      <c r="C420" s="51"/>
      <c r="D420" s="51"/>
      <c r="E420" s="39" t="s">
        <v>405</v>
      </c>
      <c r="F420" s="38" t="s">
        <v>404</v>
      </c>
      <c r="G420" s="37">
        <v>4926.8718255997719</v>
      </c>
    </row>
    <row r="421" spans="1:7" ht="15" customHeight="1" x14ac:dyDescent="0.25">
      <c r="A421" s="23"/>
      <c r="B421" s="22"/>
      <c r="C421" s="16"/>
      <c r="D421" s="16"/>
      <c r="E421" s="39" t="s">
        <v>403</v>
      </c>
      <c r="F421" s="38" t="s">
        <v>402</v>
      </c>
      <c r="G421" s="37">
        <v>28464.032622615217</v>
      </c>
    </row>
    <row r="422" spans="1:7" ht="15" customHeight="1" x14ac:dyDescent="0.25">
      <c r="A422" s="23"/>
      <c r="B422" s="22"/>
      <c r="C422" s="16"/>
      <c r="D422" s="16"/>
      <c r="E422" s="39" t="s">
        <v>401</v>
      </c>
      <c r="F422" s="38" t="s">
        <v>400</v>
      </c>
      <c r="G422" s="37">
        <v>3884.4138483345573</v>
      </c>
    </row>
    <row r="423" spans="1:7" ht="15" customHeight="1" x14ac:dyDescent="0.25">
      <c r="A423" s="23"/>
      <c r="B423" s="22"/>
      <c r="C423" s="16"/>
      <c r="D423" s="16"/>
      <c r="E423" s="39" t="s">
        <v>399</v>
      </c>
      <c r="F423" s="38" t="s">
        <v>398</v>
      </c>
      <c r="G423" s="37">
        <v>18186.335359514826</v>
      </c>
    </row>
    <row r="424" spans="1:7" ht="15" customHeight="1" x14ac:dyDescent="0.25">
      <c r="A424" s="23"/>
      <c r="B424" s="22"/>
      <c r="C424" s="16"/>
      <c r="D424" s="16"/>
      <c r="E424" s="39" t="s">
        <v>397</v>
      </c>
      <c r="F424" s="38" t="s">
        <v>396</v>
      </c>
      <c r="G424" s="37">
        <v>4046.0783736336648</v>
      </c>
    </row>
    <row r="425" spans="1:7" ht="15" customHeight="1" x14ac:dyDescent="0.25">
      <c r="A425" s="23"/>
      <c r="B425" s="22"/>
      <c r="C425" s="16"/>
      <c r="D425" s="16"/>
      <c r="E425" s="39"/>
      <c r="F425" s="38"/>
      <c r="G425" s="25"/>
    </row>
    <row r="426" spans="1:7" ht="15" customHeight="1" x14ac:dyDescent="0.25">
      <c r="A426" s="23"/>
      <c r="B426" s="46"/>
      <c r="C426" s="16"/>
      <c r="D426" s="16"/>
      <c r="E426" s="22" t="s">
        <v>6</v>
      </c>
      <c r="F426" s="7"/>
      <c r="G426" s="25">
        <f>SUM(G419:G425)</f>
        <v>59507.73202969804</v>
      </c>
    </row>
    <row r="427" spans="1:7" ht="15" customHeight="1" x14ac:dyDescent="0.25">
      <c r="A427" s="36"/>
      <c r="B427" s="32"/>
      <c r="C427" s="34"/>
      <c r="D427" s="34"/>
      <c r="E427" s="34"/>
      <c r="F427" s="31"/>
      <c r="G427" s="30"/>
    </row>
    <row r="428" spans="1:7" ht="15" customHeight="1" x14ac:dyDescent="0.25">
      <c r="A428" s="45" t="s">
        <v>394</v>
      </c>
      <c r="B428" s="41" t="s">
        <v>393</v>
      </c>
      <c r="C428" s="53" t="s">
        <v>395</v>
      </c>
      <c r="D428" s="52">
        <v>1.2500000000000001E-2</v>
      </c>
      <c r="E428" s="42" t="s">
        <v>394</v>
      </c>
      <c r="F428" s="41" t="s">
        <v>393</v>
      </c>
      <c r="G428" s="40">
        <v>50669.189249560484</v>
      </c>
    </row>
    <row r="429" spans="1:7" ht="15" customHeight="1" x14ac:dyDescent="0.25">
      <c r="A429" s="23"/>
      <c r="B429" s="7"/>
      <c r="C429" s="51"/>
      <c r="D429" s="51"/>
      <c r="E429" s="39" t="s">
        <v>392</v>
      </c>
      <c r="F429" s="38" t="s">
        <v>391</v>
      </c>
      <c r="G429" s="37">
        <v>10875.866368252999</v>
      </c>
    </row>
    <row r="430" spans="1:7" ht="15" customHeight="1" x14ac:dyDescent="0.25">
      <c r="A430" s="23"/>
      <c r="B430" s="22"/>
      <c r="C430" s="16"/>
      <c r="D430" s="16"/>
      <c r="E430" s="39" t="s">
        <v>390</v>
      </c>
      <c r="F430" s="38" t="s">
        <v>389</v>
      </c>
      <c r="G430" s="37">
        <v>35833.838314414912</v>
      </c>
    </row>
    <row r="431" spans="1:7" ht="15" customHeight="1" x14ac:dyDescent="0.25">
      <c r="A431" s="23"/>
      <c r="B431" s="22"/>
      <c r="C431" s="16"/>
      <c r="D431" s="16"/>
      <c r="E431" s="39"/>
      <c r="F431" s="38"/>
      <c r="G431" s="25"/>
    </row>
    <row r="432" spans="1:7" ht="15" customHeight="1" x14ac:dyDescent="0.25">
      <c r="A432" s="23"/>
      <c r="B432" s="46"/>
      <c r="C432" s="16"/>
      <c r="D432" s="16"/>
      <c r="E432" s="22" t="s">
        <v>6</v>
      </c>
      <c r="F432" s="7"/>
      <c r="G432" s="25">
        <f>SUM(G428:G431)</f>
        <v>97378.893932228399</v>
      </c>
    </row>
    <row r="433" spans="1:7" ht="15" customHeight="1" x14ac:dyDescent="0.25">
      <c r="A433" s="36"/>
      <c r="B433" s="32"/>
      <c r="C433" s="34"/>
      <c r="D433" s="34"/>
      <c r="E433" s="34"/>
      <c r="F433" s="31"/>
      <c r="G433" s="30"/>
    </row>
    <row r="434" spans="1:7" ht="15" customHeight="1" x14ac:dyDescent="0.25">
      <c r="A434" s="45" t="s">
        <v>387</v>
      </c>
      <c r="B434" s="41" t="s">
        <v>386</v>
      </c>
      <c r="C434" s="53" t="s">
        <v>388</v>
      </c>
      <c r="D434" s="52">
        <v>1.6400000000000001E-2</v>
      </c>
      <c r="E434" s="42" t="s">
        <v>387</v>
      </c>
      <c r="F434" s="41" t="s">
        <v>386</v>
      </c>
      <c r="G434" s="40">
        <v>94850.857058891444</v>
      </c>
    </row>
    <row r="435" spans="1:7" ht="15" customHeight="1" x14ac:dyDescent="0.25">
      <c r="A435" s="23"/>
      <c r="B435" s="22"/>
      <c r="C435" s="16"/>
      <c r="D435" s="16"/>
      <c r="E435" s="39" t="s">
        <v>385</v>
      </c>
      <c r="F435" s="38" t="s">
        <v>384</v>
      </c>
      <c r="G435" s="37">
        <v>21691.30282197335</v>
      </c>
    </row>
    <row r="436" spans="1:7" ht="15" customHeight="1" x14ac:dyDescent="0.25">
      <c r="A436" s="23"/>
      <c r="B436" s="22"/>
      <c r="C436" s="16"/>
      <c r="D436" s="16"/>
      <c r="E436" s="39" t="s">
        <v>383</v>
      </c>
      <c r="F436" s="38" t="s">
        <v>382</v>
      </c>
      <c r="G436" s="37">
        <v>29803.638117657847</v>
      </c>
    </row>
    <row r="437" spans="1:7" ht="15" customHeight="1" x14ac:dyDescent="0.25">
      <c r="A437" s="23"/>
      <c r="B437" s="22"/>
      <c r="C437" s="16"/>
      <c r="D437" s="16"/>
      <c r="E437" s="39" t="s">
        <v>381</v>
      </c>
      <c r="F437" s="38" t="s">
        <v>380</v>
      </c>
      <c r="G437" s="37">
        <v>20250.494929823071</v>
      </c>
    </row>
    <row r="438" spans="1:7" ht="15" customHeight="1" x14ac:dyDescent="0.25">
      <c r="A438" s="23"/>
      <c r="B438" s="22"/>
      <c r="C438" s="16"/>
      <c r="D438" s="16"/>
      <c r="E438" s="39" t="s">
        <v>379</v>
      </c>
      <c r="F438" s="38" t="s">
        <v>378</v>
      </c>
      <c r="G438" s="37">
        <v>45906.993943113848</v>
      </c>
    </row>
    <row r="439" spans="1:7" ht="15" customHeight="1" x14ac:dyDescent="0.25">
      <c r="A439" s="23"/>
      <c r="B439" s="22"/>
      <c r="C439" s="16"/>
      <c r="D439" s="16"/>
      <c r="E439" s="39" t="s">
        <v>377</v>
      </c>
      <c r="F439" s="38" t="s">
        <v>376</v>
      </c>
      <c r="G439" s="37">
        <v>42193.469359894065</v>
      </c>
    </row>
    <row r="440" spans="1:7" ht="15" customHeight="1" x14ac:dyDescent="0.25">
      <c r="A440" s="23"/>
      <c r="B440" s="22"/>
      <c r="C440" s="16"/>
      <c r="D440" s="16"/>
      <c r="E440" s="39" t="s">
        <v>375</v>
      </c>
      <c r="F440" s="38" t="s">
        <v>374</v>
      </c>
      <c r="G440" s="37">
        <v>36021.388060894184</v>
      </c>
    </row>
    <row r="441" spans="1:7" ht="15" customHeight="1" x14ac:dyDescent="0.25">
      <c r="A441" s="23"/>
      <c r="B441" s="22"/>
      <c r="C441" s="16"/>
      <c r="D441" s="16"/>
      <c r="E441" s="39" t="s">
        <v>373</v>
      </c>
      <c r="F441" s="38" t="s">
        <v>372</v>
      </c>
      <c r="G441" s="37">
        <v>7723.4136244684596</v>
      </c>
    </row>
    <row r="442" spans="1:7" ht="15" customHeight="1" x14ac:dyDescent="0.25">
      <c r="A442" s="23"/>
      <c r="B442" s="22"/>
      <c r="C442" s="16"/>
      <c r="D442" s="16"/>
      <c r="E442" s="39" t="s">
        <v>371</v>
      </c>
      <c r="F442" s="38" t="s">
        <v>370</v>
      </c>
      <c r="G442" s="37">
        <v>17366.427129452968</v>
      </c>
    </row>
    <row r="443" spans="1:7" ht="15" customHeight="1" x14ac:dyDescent="0.25">
      <c r="A443" s="23"/>
      <c r="B443" s="22"/>
      <c r="C443" s="16"/>
      <c r="D443" s="16"/>
      <c r="E443" s="39" t="s">
        <v>369</v>
      </c>
      <c r="F443" s="38" t="s">
        <v>368</v>
      </c>
      <c r="G443" s="37">
        <v>33096.285021201635</v>
      </c>
    </row>
    <row r="444" spans="1:7" ht="15" customHeight="1" x14ac:dyDescent="0.25">
      <c r="A444" s="23"/>
      <c r="B444" s="22"/>
      <c r="C444" s="16"/>
      <c r="D444" s="16"/>
      <c r="E444" s="39" t="s">
        <v>367</v>
      </c>
      <c r="F444" s="38" t="s">
        <v>366</v>
      </c>
      <c r="G444" s="37">
        <v>36786.56330443584</v>
      </c>
    </row>
    <row r="445" spans="1:7" ht="15" customHeight="1" x14ac:dyDescent="0.25">
      <c r="A445" s="23"/>
      <c r="B445" s="22"/>
      <c r="C445" s="16"/>
      <c r="D445" s="16"/>
      <c r="E445" s="39"/>
      <c r="F445" s="38"/>
      <c r="G445" s="25"/>
    </row>
    <row r="446" spans="1:7" ht="15" customHeight="1" x14ac:dyDescent="0.25">
      <c r="A446" s="23"/>
      <c r="B446" s="46"/>
      <c r="C446" s="16"/>
      <c r="D446" s="16"/>
      <c r="E446" s="22" t="s">
        <v>6</v>
      </c>
      <c r="F446" s="7"/>
      <c r="G446" s="25">
        <f>SUM(G434:G445)</f>
        <v>385690.83337180677</v>
      </c>
    </row>
    <row r="447" spans="1:7" ht="15" customHeight="1" x14ac:dyDescent="0.25">
      <c r="A447" s="36"/>
      <c r="B447" s="32"/>
      <c r="C447" s="34"/>
      <c r="D447" s="34"/>
      <c r="E447" s="34"/>
      <c r="F447" s="31"/>
      <c r="G447" s="30"/>
    </row>
    <row r="448" spans="1:7" ht="15" customHeight="1" x14ac:dyDescent="0.25">
      <c r="A448" s="45" t="s">
        <v>364</v>
      </c>
      <c r="B448" s="41" t="s">
        <v>363</v>
      </c>
      <c r="C448" s="53" t="s">
        <v>365</v>
      </c>
      <c r="D448" s="52">
        <v>1.37E-2</v>
      </c>
      <c r="E448" s="42" t="s">
        <v>364</v>
      </c>
      <c r="F448" s="41" t="s">
        <v>363</v>
      </c>
      <c r="G448" s="40">
        <v>8781.2577389072194</v>
      </c>
    </row>
    <row r="449" spans="1:7" ht="15" customHeight="1" x14ac:dyDescent="0.25">
      <c r="A449" s="23"/>
      <c r="B449" s="22"/>
      <c r="C449" s="16"/>
      <c r="D449" s="16"/>
      <c r="E449" s="39" t="s">
        <v>362</v>
      </c>
      <c r="F449" s="38" t="s">
        <v>361</v>
      </c>
      <c r="G449" s="37">
        <v>7143.3528419750346</v>
      </c>
    </row>
    <row r="450" spans="1:7" ht="15" customHeight="1" x14ac:dyDescent="0.25">
      <c r="A450" s="23"/>
      <c r="B450" s="22"/>
      <c r="C450" s="16"/>
      <c r="D450" s="16"/>
      <c r="E450" s="39" t="s">
        <v>360</v>
      </c>
      <c r="F450" s="38" t="s">
        <v>359</v>
      </c>
      <c r="G450" s="37">
        <v>15346.784462844047</v>
      </c>
    </row>
    <row r="451" spans="1:7" ht="15" customHeight="1" x14ac:dyDescent="0.25">
      <c r="A451" s="23"/>
      <c r="B451" s="22"/>
      <c r="C451" s="16"/>
      <c r="D451" s="16"/>
      <c r="E451" s="39" t="s">
        <v>358</v>
      </c>
      <c r="F451" s="38" t="s">
        <v>357</v>
      </c>
      <c r="G451" s="37">
        <v>103976.22763651871</v>
      </c>
    </row>
    <row r="452" spans="1:7" ht="15" customHeight="1" x14ac:dyDescent="0.25">
      <c r="A452" s="23"/>
      <c r="B452" s="22"/>
      <c r="C452" s="16"/>
      <c r="D452" s="16"/>
      <c r="E452" s="39" t="s">
        <v>356</v>
      </c>
      <c r="F452" s="38" t="s">
        <v>355</v>
      </c>
      <c r="G452" s="37">
        <v>30205.938176835192</v>
      </c>
    </row>
    <row r="453" spans="1:7" ht="15" customHeight="1" x14ac:dyDescent="0.25">
      <c r="A453" s="23"/>
      <c r="B453" s="22"/>
      <c r="C453" s="16"/>
      <c r="D453" s="16"/>
      <c r="E453" s="39" t="s">
        <v>354</v>
      </c>
      <c r="F453" s="38" t="s">
        <v>353</v>
      </c>
      <c r="G453" s="37">
        <v>42555.664466939888</v>
      </c>
    </row>
    <row r="454" spans="1:7" ht="15" customHeight="1" x14ac:dyDescent="0.25">
      <c r="A454" s="23"/>
      <c r="B454" s="22"/>
      <c r="C454" s="16"/>
      <c r="D454" s="16"/>
      <c r="E454" s="39" t="s">
        <v>352</v>
      </c>
      <c r="F454" s="38" t="s">
        <v>351</v>
      </c>
      <c r="G454" s="37">
        <v>23602.616862166135</v>
      </c>
    </row>
    <row r="455" spans="1:7" ht="15" customHeight="1" x14ac:dyDescent="0.25">
      <c r="A455" s="23"/>
      <c r="B455" s="22"/>
      <c r="C455" s="16"/>
      <c r="D455" s="16"/>
      <c r="E455" s="16"/>
      <c r="F455" s="7"/>
      <c r="G455" s="25"/>
    </row>
    <row r="456" spans="1:7" ht="15" customHeight="1" x14ac:dyDescent="0.25">
      <c r="A456" s="23"/>
      <c r="B456" s="46"/>
      <c r="C456" s="16"/>
      <c r="D456" s="16"/>
      <c r="E456" s="22" t="s">
        <v>6</v>
      </c>
      <c r="F456" s="7"/>
      <c r="G456" s="25">
        <f>SUM(G448:G455)</f>
        <v>231611.84218618623</v>
      </c>
    </row>
    <row r="457" spans="1:7" ht="15" customHeight="1" x14ac:dyDescent="0.25">
      <c r="A457" s="36"/>
      <c r="B457" s="32"/>
      <c r="C457" s="34"/>
      <c r="D457" s="34"/>
      <c r="E457" s="34"/>
      <c r="F457" s="31"/>
      <c r="G457" s="30"/>
    </row>
    <row r="458" spans="1:7" ht="15" customHeight="1" x14ac:dyDescent="0.25">
      <c r="A458" s="45" t="s">
        <v>349</v>
      </c>
      <c r="B458" s="41" t="s">
        <v>348</v>
      </c>
      <c r="C458" s="53" t="s">
        <v>350</v>
      </c>
      <c r="D458" s="52">
        <v>1.2800000000000001E-2</v>
      </c>
      <c r="E458" s="42" t="s">
        <v>349</v>
      </c>
      <c r="F458" s="41" t="s">
        <v>348</v>
      </c>
      <c r="G458" s="40">
        <v>50920.347785001795</v>
      </c>
    </row>
    <row r="459" spans="1:7" ht="15" customHeight="1" x14ac:dyDescent="0.25">
      <c r="A459" s="23"/>
      <c r="B459" s="19"/>
      <c r="C459" s="51"/>
      <c r="D459" s="51"/>
      <c r="E459" s="39" t="s">
        <v>347</v>
      </c>
      <c r="F459" s="38" t="s">
        <v>346</v>
      </c>
      <c r="G459" s="37">
        <v>27436.30215771158</v>
      </c>
    </row>
    <row r="460" spans="1:7" ht="15" customHeight="1" x14ac:dyDescent="0.25">
      <c r="A460" s="23"/>
      <c r="B460" s="22"/>
      <c r="C460" s="16"/>
      <c r="D460" s="16"/>
      <c r="E460" s="39" t="s">
        <v>345</v>
      </c>
      <c r="F460" s="38" t="s">
        <v>344</v>
      </c>
      <c r="G460" s="37">
        <v>6951.741625611493</v>
      </c>
    </row>
    <row r="461" spans="1:7" ht="15" customHeight="1" x14ac:dyDescent="0.25">
      <c r="A461" s="23"/>
      <c r="B461" s="22"/>
      <c r="C461" s="16"/>
      <c r="D461" s="16"/>
      <c r="E461" s="39" t="s">
        <v>343</v>
      </c>
      <c r="F461" s="38" t="s">
        <v>342</v>
      </c>
      <c r="G461" s="37">
        <v>146391.59912711443</v>
      </c>
    </row>
    <row r="462" spans="1:7" ht="15" customHeight="1" x14ac:dyDescent="0.25">
      <c r="A462" s="23"/>
      <c r="B462" s="22"/>
      <c r="C462" s="16"/>
      <c r="D462" s="16"/>
      <c r="E462" s="16"/>
      <c r="F462" s="7"/>
      <c r="G462" s="25"/>
    </row>
    <row r="463" spans="1:7" ht="15" customHeight="1" x14ac:dyDescent="0.25">
      <c r="A463" s="23"/>
      <c r="B463" s="46"/>
      <c r="C463" s="16"/>
      <c r="D463" s="16"/>
      <c r="E463" s="22" t="s">
        <v>6</v>
      </c>
      <c r="F463" s="7"/>
      <c r="G463" s="25">
        <f>SUM(G458:G462)</f>
        <v>231699.99069543931</v>
      </c>
    </row>
    <row r="464" spans="1:7" ht="15" customHeight="1" x14ac:dyDescent="0.25">
      <c r="A464" s="36"/>
      <c r="B464" s="32"/>
      <c r="C464" s="34"/>
      <c r="D464" s="34"/>
      <c r="E464" s="34"/>
      <c r="F464" s="31"/>
      <c r="G464" s="30"/>
    </row>
    <row r="465" spans="1:7" ht="15" customHeight="1" x14ac:dyDescent="0.25">
      <c r="A465" s="45" t="s">
        <v>340</v>
      </c>
      <c r="B465" s="41" t="s">
        <v>339</v>
      </c>
      <c r="C465" s="53" t="s">
        <v>341</v>
      </c>
      <c r="D465" s="52">
        <v>2.5999999999999999E-2</v>
      </c>
      <c r="E465" s="42" t="s">
        <v>340</v>
      </c>
      <c r="F465" s="41" t="s">
        <v>339</v>
      </c>
      <c r="G465" s="40">
        <v>99665.003245985805</v>
      </c>
    </row>
    <row r="466" spans="1:7" ht="15" customHeight="1" x14ac:dyDescent="0.25">
      <c r="A466" s="23"/>
      <c r="B466" s="7"/>
      <c r="C466" s="58"/>
      <c r="D466" s="57"/>
      <c r="E466" s="39" t="s">
        <v>338</v>
      </c>
      <c r="F466" s="38" t="s">
        <v>337</v>
      </c>
      <c r="G466" s="37">
        <v>13524.672307357574</v>
      </c>
    </row>
    <row r="467" spans="1:7" ht="15" customHeight="1" x14ac:dyDescent="0.25">
      <c r="A467" s="23"/>
      <c r="B467" s="7"/>
      <c r="C467" s="51"/>
      <c r="D467" s="51"/>
      <c r="E467" s="39" t="s">
        <v>336</v>
      </c>
      <c r="F467" s="38" t="s">
        <v>335</v>
      </c>
      <c r="G467" s="37">
        <v>14033.007743334179</v>
      </c>
    </row>
    <row r="468" spans="1:7" ht="14.25" customHeight="1" x14ac:dyDescent="0.25">
      <c r="A468" s="23"/>
      <c r="B468" s="22"/>
      <c r="C468" s="16"/>
      <c r="D468" s="16"/>
      <c r="E468" s="39" t="s">
        <v>334</v>
      </c>
      <c r="F468" s="38" t="s">
        <v>333</v>
      </c>
      <c r="G468" s="37">
        <v>10060.780476211436</v>
      </c>
    </row>
    <row r="469" spans="1:7" ht="15" customHeight="1" x14ac:dyDescent="0.25">
      <c r="A469" s="23"/>
      <c r="B469" s="22"/>
      <c r="C469" s="16"/>
      <c r="D469" s="16"/>
      <c r="E469" s="39" t="s">
        <v>332</v>
      </c>
      <c r="F469" s="38" t="s">
        <v>331</v>
      </c>
      <c r="G469" s="37">
        <v>13288.278467911867</v>
      </c>
    </row>
    <row r="470" spans="1:7" ht="15" customHeight="1" x14ac:dyDescent="0.25">
      <c r="A470" s="23"/>
      <c r="B470" s="22"/>
      <c r="C470" s="16"/>
      <c r="D470" s="16"/>
      <c r="E470" s="39" t="s">
        <v>330</v>
      </c>
      <c r="F470" s="38" t="s">
        <v>329</v>
      </c>
      <c r="G470" s="37">
        <v>14214.877292439513</v>
      </c>
    </row>
    <row r="471" spans="1:7" ht="15" customHeight="1" x14ac:dyDescent="0.25">
      <c r="A471" s="23"/>
      <c r="B471" s="22"/>
      <c r="C471" s="16"/>
      <c r="D471" s="16"/>
      <c r="E471" s="39" t="s">
        <v>328</v>
      </c>
      <c r="F471" s="38" t="s">
        <v>327</v>
      </c>
      <c r="G471" s="37">
        <v>25204.570542812846</v>
      </c>
    </row>
    <row r="472" spans="1:7" ht="15" customHeight="1" x14ac:dyDescent="0.25">
      <c r="A472" s="23"/>
      <c r="B472" s="22"/>
      <c r="C472" s="16"/>
      <c r="D472" s="16"/>
      <c r="E472" s="39" t="s">
        <v>326</v>
      </c>
      <c r="F472" s="38" t="s">
        <v>325</v>
      </c>
      <c r="G472" s="37">
        <v>12821.141660767693</v>
      </c>
    </row>
    <row r="473" spans="1:7" ht="15" customHeight="1" x14ac:dyDescent="0.25">
      <c r="A473" s="23"/>
      <c r="B473" s="22"/>
      <c r="C473" s="16"/>
      <c r="D473" s="16"/>
      <c r="E473" s="39" t="s">
        <v>324</v>
      </c>
      <c r="F473" s="38" t="s">
        <v>323</v>
      </c>
      <c r="G473" s="37">
        <v>17271.373736027112</v>
      </c>
    </row>
    <row r="474" spans="1:7" ht="15" customHeight="1" x14ac:dyDescent="0.25">
      <c r="A474" s="23"/>
      <c r="B474" s="22"/>
      <c r="C474" s="16"/>
      <c r="D474" s="16"/>
      <c r="E474" s="16"/>
      <c r="F474" s="7"/>
      <c r="G474" s="25"/>
    </row>
    <row r="475" spans="1:7" ht="15" customHeight="1" x14ac:dyDescent="0.25">
      <c r="A475" s="23"/>
      <c r="B475" s="46"/>
      <c r="C475" s="16"/>
      <c r="D475" s="16"/>
      <c r="E475" s="22" t="s">
        <v>6</v>
      </c>
      <c r="F475" s="7"/>
      <c r="G475" s="25">
        <f>SUM(G465:G474)</f>
        <v>220083.70547284803</v>
      </c>
    </row>
    <row r="476" spans="1:7" ht="15" customHeight="1" x14ac:dyDescent="0.25">
      <c r="A476" s="36"/>
      <c r="B476" s="32"/>
      <c r="C476" s="34"/>
      <c r="D476" s="34"/>
      <c r="E476" s="34"/>
      <c r="F476" s="31"/>
      <c r="G476" s="30"/>
    </row>
    <row r="477" spans="1:7" ht="15" customHeight="1" x14ac:dyDescent="0.25">
      <c r="A477" s="45" t="s">
        <v>321</v>
      </c>
      <c r="B477" s="41" t="s">
        <v>320</v>
      </c>
      <c r="C477" s="53" t="s">
        <v>322</v>
      </c>
      <c r="D477" s="52">
        <v>9.9000000000000008E-3</v>
      </c>
      <c r="E477" s="42" t="s">
        <v>321</v>
      </c>
      <c r="F477" s="41" t="s">
        <v>320</v>
      </c>
      <c r="G477" s="40">
        <v>16904.77415995529</v>
      </c>
    </row>
    <row r="478" spans="1:7" ht="15" customHeight="1" x14ac:dyDescent="0.25">
      <c r="A478" s="36"/>
      <c r="B478" s="55"/>
      <c r="C478" s="59"/>
      <c r="D478" s="59"/>
      <c r="E478" s="34"/>
      <c r="F478" s="31"/>
      <c r="G478" s="30"/>
    </row>
    <row r="479" spans="1:7" ht="15" customHeight="1" x14ac:dyDescent="0.25">
      <c r="A479" s="45" t="s">
        <v>318</v>
      </c>
      <c r="B479" s="41" t="s">
        <v>317</v>
      </c>
      <c r="C479" s="53" t="s">
        <v>319</v>
      </c>
      <c r="D479" s="52">
        <v>7.1999999999999998E-3</v>
      </c>
      <c r="E479" s="42" t="s">
        <v>318</v>
      </c>
      <c r="F479" s="41" t="s">
        <v>317</v>
      </c>
      <c r="G479" s="40">
        <v>57191.0488785466</v>
      </c>
    </row>
    <row r="480" spans="1:7" ht="15" customHeight="1" x14ac:dyDescent="0.25">
      <c r="A480" s="23"/>
      <c r="B480" s="7"/>
      <c r="C480" s="58"/>
      <c r="D480" s="57"/>
      <c r="E480" s="39" t="s">
        <v>316</v>
      </c>
      <c r="F480" s="38" t="s">
        <v>315</v>
      </c>
      <c r="G480" s="37">
        <v>21995.904410706142</v>
      </c>
    </row>
    <row r="481" spans="1:7" ht="15" customHeight="1" x14ac:dyDescent="0.25">
      <c r="A481" s="23"/>
      <c r="B481" s="22"/>
      <c r="C481" s="16"/>
      <c r="D481" s="16"/>
      <c r="E481" s="39" t="s">
        <v>314</v>
      </c>
      <c r="F481" s="38" t="s">
        <v>313</v>
      </c>
      <c r="G481" s="37">
        <v>19396.192269016883</v>
      </c>
    </row>
    <row r="482" spans="1:7" ht="15" customHeight="1" x14ac:dyDescent="0.25">
      <c r="A482" s="23"/>
      <c r="B482" s="22"/>
      <c r="C482" s="16"/>
      <c r="D482" s="16"/>
      <c r="E482" s="39" t="s">
        <v>312</v>
      </c>
      <c r="F482" s="38" t="s">
        <v>311</v>
      </c>
      <c r="G482" s="37">
        <v>8581.0212121271397</v>
      </c>
    </row>
    <row r="483" spans="1:7" ht="15" customHeight="1" x14ac:dyDescent="0.25">
      <c r="A483" s="23"/>
      <c r="B483" s="22"/>
      <c r="C483" s="16"/>
      <c r="D483" s="16"/>
      <c r="E483" s="39" t="s">
        <v>310</v>
      </c>
      <c r="F483" s="38" t="s">
        <v>309</v>
      </c>
      <c r="G483" s="37">
        <v>10585.438373831361</v>
      </c>
    </row>
    <row r="484" spans="1:7" ht="15" customHeight="1" x14ac:dyDescent="0.25">
      <c r="A484" s="23"/>
      <c r="B484" s="22"/>
      <c r="C484" s="16"/>
      <c r="D484" s="16"/>
      <c r="E484" s="39" t="s">
        <v>308</v>
      </c>
      <c r="F484" s="38" t="s">
        <v>307</v>
      </c>
      <c r="G484" s="37">
        <v>12314.760746439879</v>
      </c>
    </row>
    <row r="485" spans="1:7" ht="15" customHeight="1" x14ac:dyDescent="0.25">
      <c r="A485" s="23"/>
      <c r="B485" s="22"/>
      <c r="C485" s="16"/>
      <c r="D485" s="16"/>
      <c r="E485" s="39" t="s">
        <v>306</v>
      </c>
      <c r="F485" s="38" t="s">
        <v>305</v>
      </c>
      <c r="G485" s="37">
        <v>6290.8229568594625</v>
      </c>
    </row>
    <row r="486" spans="1:7" ht="15" customHeight="1" x14ac:dyDescent="0.25">
      <c r="A486" s="23"/>
      <c r="B486" s="22"/>
      <c r="C486" s="16"/>
      <c r="D486" s="16"/>
      <c r="E486" s="39" t="s">
        <v>304</v>
      </c>
      <c r="F486" s="38" t="s">
        <v>303</v>
      </c>
      <c r="G486" s="37">
        <v>11304.442387061566</v>
      </c>
    </row>
    <row r="487" spans="1:7" ht="15" customHeight="1" x14ac:dyDescent="0.25">
      <c r="A487" s="23"/>
      <c r="B487" s="22"/>
      <c r="C487" s="16"/>
      <c r="D487" s="16"/>
      <c r="E487" s="39" t="s">
        <v>302</v>
      </c>
      <c r="F487" s="38" t="s">
        <v>301</v>
      </c>
      <c r="G487" s="37">
        <v>5120.0321512617838</v>
      </c>
    </row>
    <row r="488" spans="1:7" ht="15" customHeight="1" x14ac:dyDescent="0.25">
      <c r="A488" s="23"/>
      <c r="B488" s="22"/>
      <c r="C488" s="16"/>
      <c r="D488" s="16"/>
      <c r="E488" s="39" t="s">
        <v>300</v>
      </c>
      <c r="F488" s="38" t="s">
        <v>299</v>
      </c>
      <c r="G488" s="37">
        <v>4418.2663373650666</v>
      </c>
    </row>
    <row r="489" spans="1:7" ht="15" customHeight="1" x14ac:dyDescent="0.25">
      <c r="A489" s="23"/>
      <c r="B489" s="22"/>
      <c r="C489" s="16"/>
      <c r="D489" s="16"/>
      <c r="E489" s="39" t="s">
        <v>298</v>
      </c>
      <c r="F489" s="38" t="s">
        <v>297</v>
      </c>
      <c r="G489" s="37">
        <v>12054.253460237414</v>
      </c>
    </row>
    <row r="490" spans="1:7" ht="15" customHeight="1" x14ac:dyDescent="0.25">
      <c r="A490" s="23"/>
      <c r="B490" s="22"/>
      <c r="C490" s="16"/>
      <c r="D490" s="16"/>
      <c r="E490" s="16"/>
      <c r="F490" s="7"/>
      <c r="G490" s="25"/>
    </row>
    <row r="491" spans="1:7" ht="15" customHeight="1" x14ac:dyDescent="0.25">
      <c r="A491" s="23"/>
      <c r="B491" s="46"/>
      <c r="C491" s="16"/>
      <c r="D491" s="16"/>
      <c r="E491" s="22" t="s">
        <v>6</v>
      </c>
      <c r="F491" s="7"/>
      <c r="G491" s="25">
        <f>SUM(G479:G490)</f>
        <v>169252.18318345328</v>
      </c>
    </row>
    <row r="492" spans="1:7" ht="15" customHeight="1" x14ac:dyDescent="0.25">
      <c r="A492" s="36"/>
      <c r="B492" s="32"/>
      <c r="C492" s="34"/>
      <c r="D492" s="34"/>
      <c r="E492" s="34"/>
      <c r="F492" s="31"/>
      <c r="G492" s="30"/>
    </row>
    <row r="493" spans="1:7" ht="15" customHeight="1" x14ac:dyDescent="0.25">
      <c r="A493" s="45" t="s">
        <v>295</v>
      </c>
      <c r="B493" s="41" t="s">
        <v>294</v>
      </c>
      <c r="C493" s="53" t="s">
        <v>296</v>
      </c>
      <c r="D493" s="52">
        <v>1.5E-3</v>
      </c>
      <c r="E493" s="42" t="s">
        <v>295</v>
      </c>
      <c r="F493" s="41" t="s">
        <v>294</v>
      </c>
      <c r="G493" s="40">
        <v>56005.388042470986</v>
      </c>
    </row>
    <row r="494" spans="1:7" ht="15" customHeight="1" x14ac:dyDescent="0.25">
      <c r="A494" s="23"/>
      <c r="B494" s="22"/>
      <c r="C494" s="16"/>
      <c r="D494" s="16"/>
      <c r="E494" s="39" t="s">
        <v>293</v>
      </c>
      <c r="F494" s="38" t="s">
        <v>292</v>
      </c>
      <c r="G494" s="37">
        <v>15429.729533470054</v>
      </c>
    </row>
    <row r="495" spans="1:7" ht="15" customHeight="1" x14ac:dyDescent="0.25">
      <c r="A495" s="23"/>
      <c r="B495" s="22"/>
      <c r="C495" s="16"/>
      <c r="D495" s="16"/>
      <c r="E495" s="39" t="s">
        <v>291</v>
      </c>
      <c r="F495" s="38" t="s">
        <v>290</v>
      </c>
      <c r="G495" s="37">
        <v>5852.3854021261113</v>
      </c>
    </row>
    <row r="496" spans="1:7" ht="15" customHeight="1" x14ac:dyDescent="0.25">
      <c r="A496" s="23"/>
      <c r="B496" s="22"/>
      <c r="C496" s="16"/>
      <c r="D496" s="16"/>
      <c r="E496" s="39" t="s">
        <v>289</v>
      </c>
      <c r="F496" s="38" t="s">
        <v>288</v>
      </c>
      <c r="G496" s="37">
        <v>8933.5772342023593</v>
      </c>
    </row>
    <row r="497" spans="1:7" ht="15" customHeight="1" x14ac:dyDescent="0.25">
      <c r="A497" s="23"/>
      <c r="B497" s="22"/>
      <c r="C497" s="16"/>
      <c r="D497" s="16"/>
      <c r="E497" s="16"/>
      <c r="F497" s="7"/>
      <c r="G497" s="25"/>
    </row>
    <row r="498" spans="1:7" ht="15" customHeight="1" x14ac:dyDescent="0.25">
      <c r="A498" s="23"/>
      <c r="B498" s="46"/>
      <c r="C498" s="16"/>
      <c r="D498" s="16"/>
      <c r="E498" s="22" t="s">
        <v>6</v>
      </c>
      <c r="F498" s="7"/>
      <c r="G498" s="25">
        <f>SUM(G493:G497)</f>
        <v>86221.080212269502</v>
      </c>
    </row>
    <row r="499" spans="1:7" ht="15" customHeight="1" x14ac:dyDescent="0.25">
      <c r="A499" s="36"/>
      <c r="B499" s="32"/>
      <c r="C499" s="34"/>
      <c r="D499" s="34"/>
      <c r="E499" s="34"/>
      <c r="F499" s="31"/>
      <c r="G499" s="30"/>
    </row>
    <row r="500" spans="1:7" ht="15" customHeight="1" x14ac:dyDescent="0.25">
      <c r="A500" s="45" t="s">
        <v>286</v>
      </c>
      <c r="B500" s="41" t="s">
        <v>285</v>
      </c>
      <c r="C500" s="53" t="s">
        <v>287</v>
      </c>
      <c r="D500" s="52">
        <v>1.5699999999999999E-2</v>
      </c>
      <c r="E500" s="42" t="s">
        <v>286</v>
      </c>
      <c r="F500" s="41" t="s">
        <v>285</v>
      </c>
      <c r="G500" s="40">
        <v>231836.33273365299</v>
      </c>
    </row>
    <row r="501" spans="1:7" ht="15" customHeight="1" x14ac:dyDescent="0.25">
      <c r="A501" s="36"/>
      <c r="B501" s="32"/>
      <c r="C501" s="34"/>
      <c r="D501" s="34"/>
      <c r="E501" s="34"/>
      <c r="F501" s="31"/>
      <c r="G501" s="30"/>
    </row>
    <row r="502" spans="1:7" ht="15" customHeight="1" x14ac:dyDescent="0.25">
      <c r="A502" s="45" t="s">
        <v>283</v>
      </c>
      <c r="B502" s="41" t="s">
        <v>282</v>
      </c>
      <c r="C502" s="53" t="s">
        <v>284</v>
      </c>
      <c r="D502" s="52">
        <v>5.6000000000000001E-2</v>
      </c>
      <c r="E502" s="42" t="s">
        <v>283</v>
      </c>
      <c r="F502" s="41" t="s">
        <v>282</v>
      </c>
      <c r="G502" s="40">
        <v>211053.47475043521</v>
      </c>
    </row>
    <row r="503" spans="1:7" ht="15" customHeight="1" x14ac:dyDescent="0.25">
      <c r="A503" s="36"/>
      <c r="B503" s="32"/>
      <c r="C503" s="34"/>
      <c r="D503" s="34"/>
      <c r="E503" s="34"/>
      <c r="F503" s="31"/>
      <c r="G503" s="30"/>
    </row>
    <row r="504" spans="1:7" ht="15" customHeight="1" x14ac:dyDescent="0.25">
      <c r="A504" s="45" t="s">
        <v>280</v>
      </c>
      <c r="B504" s="41" t="s">
        <v>279</v>
      </c>
      <c r="C504" s="53" t="s">
        <v>281</v>
      </c>
      <c r="D504" s="52">
        <v>1.2E-2</v>
      </c>
      <c r="E504" s="42" t="s">
        <v>280</v>
      </c>
      <c r="F504" s="41" t="s">
        <v>279</v>
      </c>
      <c r="G504" s="40">
        <v>97624.974338089378</v>
      </c>
    </row>
    <row r="505" spans="1:7" ht="15" customHeight="1" x14ac:dyDescent="0.25">
      <c r="A505" s="23"/>
      <c r="B505" s="22"/>
      <c r="C505" s="16"/>
      <c r="D505" s="16"/>
      <c r="E505" s="39" t="s">
        <v>278</v>
      </c>
      <c r="F505" s="38" t="s">
        <v>277</v>
      </c>
      <c r="G505" s="37">
        <v>210428.27595533384</v>
      </c>
    </row>
    <row r="506" spans="1:7" ht="15" customHeight="1" x14ac:dyDescent="0.25">
      <c r="A506" s="23"/>
      <c r="B506" s="22"/>
      <c r="C506" s="16"/>
      <c r="D506" s="16"/>
      <c r="E506" s="39" t="s">
        <v>276</v>
      </c>
      <c r="F506" s="38" t="s">
        <v>275</v>
      </c>
      <c r="G506" s="37">
        <v>31470.683458790318</v>
      </c>
    </row>
    <row r="507" spans="1:7" ht="15" customHeight="1" x14ac:dyDescent="0.25">
      <c r="A507" s="23"/>
      <c r="B507" s="22"/>
      <c r="C507" s="16"/>
      <c r="D507" s="16"/>
      <c r="E507" s="16"/>
      <c r="F507" s="7"/>
      <c r="G507" s="25"/>
    </row>
    <row r="508" spans="1:7" ht="15" customHeight="1" x14ac:dyDescent="0.25">
      <c r="A508" s="23"/>
      <c r="B508" s="46"/>
      <c r="C508" s="16"/>
      <c r="D508" s="16"/>
      <c r="E508" s="22" t="s">
        <v>6</v>
      </c>
      <c r="F508" s="7"/>
      <c r="G508" s="25">
        <f>SUM(G504:G507)</f>
        <v>339523.93375221349</v>
      </c>
    </row>
    <row r="509" spans="1:7" ht="15" customHeight="1" x14ac:dyDescent="0.25">
      <c r="A509" s="36"/>
      <c r="B509" s="32"/>
      <c r="C509" s="34"/>
      <c r="D509" s="34"/>
      <c r="E509" s="34"/>
      <c r="F509" s="31"/>
      <c r="G509" s="30"/>
    </row>
    <row r="510" spans="1:7" ht="15" customHeight="1" x14ac:dyDescent="0.25">
      <c r="A510" s="45" t="s">
        <v>273</v>
      </c>
      <c r="B510" s="41" t="s">
        <v>272</v>
      </c>
      <c r="C510" s="53" t="s">
        <v>274</v>
      </c>
      <c r="D510" s="52">
        <v>3.0099999999999998E-2</v>
      </c>
      <c r="E510" s="42" t="s">
        <v>273</v>
      </c>
      <c r="F510" s="41" t="s">
        <v>272</v>
      </c>
      <c r="G510" s="40">
        <v>74770.128631268555</v>
      </c>
    </row>
    <row r="511" spans="1:7" ht="15" customHeight="1" x14ac:dyDescent="0.25">
      <c r="A511" s="36"/>
      <c r="B511" s="32"/>
      <c r="C511" s="34"/>
      <c r="D511" s="34"/>
      <c r="E511" s="34"/>
      <c r="F511" s="31"/>
      <c r="G511" s="30"/>
    </row>
    <row r="512" spans="1:7" ht="15" customHeight="1" x14ac:dyDescent="0.25">
      <c r="A512" s="50" t="s">
        <v>270</v>
      </c>
      <c r="B512" s="48" t="s">
        <v>269</v>
      </c>
      <c r="C512" s="53" t="s">
        <v>271</v>
      </c>
      <c r="D512" s="52">
        <v>9.4000000000000004E-3</v>
      </c>
      <c r="E512" s="49" t="s">
        <v>270</v>
      </c>
      <c r="F512" s="48" t="s">
        <v>269</v>
      </c>
      <c r="G512" s="47">
        <v>60924.451088832691</v>
      </c>
    </row>
    <row r="513" spans="1:7" ht="15" customHeight="1" x14ac:dyDescent="0.25">
      <c r="A513" s="23"/>
      <c r="B513" s="7"/>
      <c r="C513" s="51"/>
      <c r="D513" s="51"/>
      <c r="E513" s="39" t="s">
        <v>268</v>
      </c>
      <c r="F513" s="38" t="s">
        <v>267</v>
      </c>
      <c r="G513" s="37">
        <v>10003.033275689617</v>
      </c>
    </row>
    <row r="514" spans="1:7" ht="15" customHeight="1" x14ac:dyDescent="0.25">
      <c r="A514" s="23"/>
      <c r="B514" s="19"/>
      <c r="C514" s="51"/>
      <c r="D514" s="51"/>
      <c r="E514" s="39" t="s">
        <v>266</v>
      </c>
      <c r="F514" s="38" t="s">
        <v>265</v>
      </c>
      <c r="G514" s="37">
        <v>43243.703889242228</v>
      </c>
    </row>
    <row r="515" spans="1:7" ht="15" customHeight="1" x14ac:dyDescent="0.25">
      <c r="A515" s="23"/>
      <c r="B515" s="22"/>
      <c r="C515" s="16"/>
      <c r="D515" s="16"/>
      <c r="E515" s="39" t="s">
        <v>264</v>
      </c>
      <c r="F515" s="38" t="s">
        <v>263</v>
      </c>
      <c r="G515" s="37">
        <v>20442.429247450309</v>
      </c>
    </row>
    <row r="516" spans="1:7" ht="15" customHeight="1" x14ac:dyDescent="0.25">
      <c r="A516" s="23"/>
      <c r="B516" s="22"/>
      <c r="C516" s="16"/>
      <c r="D516" s="21"/>
      <c r="E516" s="39" t="s">
        <v>262</v>
      </c>
      <c r="F516" s="38" t="s">
        <v>261</v>
      </c>
      <c r="G516" s="37">
        <v>23665.068783840834</v>
      </c>
    </row>
    <row r="517" spans="1:7" ht="15" customHeight="1" x14ac:dyDescent="0.25">
      <c r="A517" s="23"/>
      <c r="B517" s="22"/>
      <c r="C517" s="16"/>
      <c r="D517" s="16"/>
      <c r="E517" s="39" t="s">
        <v>260</v>
      </c>
      <c r="F517" s="38" t="s">
        <v>259</v>
      </c>
      <c r="G517" s="37">
        <v>54183.768158600396</v>
      </c>
    </row>
    <row r="518" spans="1:7" ht="15" customHeight="1" x14ac:dyDescent="0.25">
      <c r="A518" s="23"/>
      <c r="B518" s="22"/>
      <c r="C518" s="16"/>
      <c r="D518" s="16"/>
      <c r="E518" s="16"/>
      <c r="F518" s="7"/>
      <c r="G518" s="25"/>
    </row>
    <row r="519" spans="1:7" ht="15" customHeight="1" x14ac:dyDescent="0.25">
      <c r="A519" s="23"/>
      <c r="B519" s="46"/>
      <c r="C519" s="16"/>
      <c r="D519" s="16"/>
      <c r="E519" s="22" t="s">
        <v>6</v>
      </c>
      <c r="F519" s="7"/>
      <c r="G519" s="25">
        <f>SUM(G512:G518)</f>
        <v>212462.45444365608</v>
      </c>
    </row>
    <row r="520" spans="1:7" ht="15" customHeight="1" x14ac:dyDescent="0.25">
      <c r="A520" s="36"/>
      <c r="B520" s="32"/>
      <c r="C520" s="34"/>
      <c r="D520" s="33"/>
      <c r="E520" s="34"/>
      <c r="F520" s="31"/>
      <c r="G520" s="30"/>
    </row>
    <row r="521" spans="1:7" ht="15" customHeight="1" x14ac:dyDescent="0.25">
      <c r="A521" s="45" t="s">
        <v>257</v>
      </c>
      <c r="B521" s="41" t="s">
        <v>256</v>
      </c>
      <c r="C521" s="28" t="s">
        <v>258</v>
      </c>
      <c r="D521" s="43">
        <v>5.4300000000000001E-2</v>
      </c>
      <c r="E521" s="42" t="s">
        <v>257</v>
      </c>
      <c r="F521" s="41" t="s">
        <v>256</v>
      </c>
      <c r="G521" s="40">
        <v>490831.25981641328</v>
      </c>
    </row>
    <row r="522" spans="1:7" ht="15" customHeight="1" x14ac:dyDescent="0.25">
      <c r="A522" s="36"/>
      <c r="B522" s="32"/>
      <c r="C522" s="34"/>
      <c r="D522" s="33"/>
      <c r="E522" s="34"/>
      <c r="F522" s="31"/>
      <c r="G522" s="30"/>
    </row>
    <row r="523" spans="1:7" ht="15" customHeight="1" x14ac:dyDescent="0.25">
      <c r="A523" s="45" t="s">
        <v>254</v>
      </c>
      <c r="B523" s="41" t="s">
        <v>253</v>
      </c>
      <c r="C523" s="28" t="s">
        <v>255</v>
      </c>
      <c r="D523" s="43">
        <v>4.1399999999999999E-2</v>
      </c>
      <c r="E523" s="42" t="s">
        <v>254</v>
      </c>
      <c r="F523" s="41" t="s">
        <v>253</v>
      </c>
      <c r="G523" s="40">
        <v>329222.71649388352</v>
      </c>
    </row>
    <row r="524" spans="1:7" ht="15" customHeight="1" x14ac:dyDescent="0.25">
      <c r="A524" s="36"/>
      <c r="B524" s="32"/>
      <c r="C524" s="34"/>
      <c r="D524" s="33"/>
      <c r="E524" s="34"/>
      <c r="F524" s="31"/>
      <c r="G524" s="30"/>
    </row>
    <row r="525" spans="1:7" ht="15" customHeight="1" x14ac:dyDescent="0.25">
      <c r="A525" s="45" t="s">
        <v>251</v>
      </c>
      <c r="B525" s="41" t="s">
        <v>250</v>
      </c>
      <c r="C525" s="28" t="s">
        <v>252</v>
      </c>
      <c r="D525" s="43">
        <v>2.5499999999999998E-2</v>
      </c>
      <c r="E525" s="42" t="s">
        <v>251</v>
      </c>
      <c r="F525" s="41" t="s">
        <v>250</v>
      </c>
      <c r="G525" s="40">
        <v>94672.648469891807</v>
      </c>
    </row>
    <row r="526" spans="1:7" ht="15" customHeight="1" x14ac:dyDescent="0.25">
      <c r="A526" s="36"/>
      <c r="B526" s="32"/>
      <c r="C526" s="34"/>
      <c r="D526" s="33"/>
      <c r="E526" s="34"/>
      <c r="F526" s="31"/>
      <c r="G526" s="30"/>
    </row>
    <row r="527" spans="1:7" ht="15" customHeight="1" x14ac:dyDescent="0.25">
      <c r="A527" s="45" t="s">
        <v>248</v>
      </c>
      <c r="B527" s="41" t="s">
        <v>247</v>
      </c>
      <c r="C527" s="28" t="s">
        <v>249</v>
      </c>
      <c r="D527" s="43">
        <v>2.23E-2</v>
      </c>
      <c r="E527" s="42" t="s">
        <v>248</v>
      </c>
      <c r="F527" s="41" t="s">
        <v>247</v>
      </c>
      <c r="G527" s="40">
        <v>189624.34933100542</v>
      </c>
    </row>
    <row r="528" spans="1:7" ht="15" customHeight="1" x14ac:dyDescent="0.25">
      <c r="A528" s="36"/>
      <c r="B528" s="32"/>
      <c r="C528" s="34"/>
      <c r="D528" s="33"/>
      <c r="E528" s="34"/>
      <c r="F528" s="56"/>
      <c r="G528" s="30"/>
    </row>
    <row r="529" spans="1:7" ht="15" customHeight="1" x14ac:dyDescent="0.25">
      <c r="A529" s="45" t="s">
        <v>245</v>
      </c>
      <c r="B529" s="41" t="s">
        <v>244</v>
      </c>
      <c r="C529" s="28" t="s">
        <v>246</v>
      </c>
      <c r="D529" s="43">
        <v>3.1099999999999999E-2</v>
      </c>
      <c r="E529" s="42" t="s">
        <v>245</v>
      </c>
      <c r="F529" s="41" t="s">
        <v>244</v>
      </c>
      <c r="G529" s="40">
        <v>161828.87501601683</v>
      </c>
    </row>
    <row r="530" spans="1:7" ht="15" customHeight="1" x14ac:dyDescent="0.25">
      <c r="A530" s="36"/>
      <c r="B530" s="32"/>
      <c r="C530" s="34"/>
      <c r="D530" s="33"/>
      <c r="E530" s="34"/>
      <c r="F530" s="31"/>
      <c r="G530" s="30"/>
    </row>
    <row r="531" spans="1:7" ht="15" customHeight="1" x14ac:dyDescent="0.25">
      <c r="A531" s="45" t="s">
        <v>242</v>
      </c>
      <c r="B531" s="41" t="s">
        <v>241</v>
      </c>
      <c r="C531" s="28" t="s">
        <v>243</v>
      </c>
      <c r="D531" s="43">
        <v>3.2099999999999997E-2</v>
      </c>
      <c r="E531" s="42" t="s">
        <v>242</v>
      </c>
      <c r="F531" s="41" t="s">
        <v>241</v>
      </c>
      <c r="G531" s="40">
        <v>206498.04626613721</v>
      </c>
    </row>
    <row r="532" spans="1:7" ht="15" customHeight="1" x14ac:dyDescent="0.25">
      <c r="A532" s="36"/>
      <c r="B532" s="55"/>
      <c r="C532" s="34"/>
      <c r="D532" s="33"/>
      <c r="E532" s="34"/>
      <c r="F532" s="31"/>
      <c r="G532" s="30"/>
    </row>
    <row r="533" spans="1:7" ht="15" customHeight="1" x14ac:dyDescent="0.25">
      <c r="A533" s="45" t="s">
        <v>239</v>
      </c>
      <c r="B533" s="41" t="s">
        <v>238</v>
      </c>
      <c r="C533" s="28" t="s">
        <v>240</v>
      </c>
      <c r="D533" s="43">
        <v>3.44E-2</v>
      </c>
      <c r="E533" s="42" t="s">
        <v>239</v>
      </c>
      <c r="F533" s="41" t="s">
        <v>238</v>
      </c>
      <c r="G533" s="40">
        <v>43683.595605595168</v>
      </c>
    </row>
    <row r="534" spans="1:7" ht="15" customHeight="1" x14ac:dyDescent="0.25">
      <c r="A534" s="23"/>
      <c r="B534" s="7"/>
      <c r="C534" s="16"/>
      <c r="D534" s="21"/>
      <c r="E534" s="39" t="s">
        <v>237</v>
      </c>
      <c r="F534" s="38" t="s">
        <v>236</v>
      </c>
      <c r="G534" s="37">
        <v>61784.21966098703</v>
      </c>
    </row>
    <row r="535" spans="1:7" ht="15" customHeight="1" x14ac:dyDescent="0.25">
      <c r="A535" s="23"/>
      <c r="B535" s="7"/>
      <c r="C535" s="16"/>
      <c r="D535" s="21"/>
      <c r="E535" s="39" t="s">
        <v>235</v>
      </c>
      <c r="F535" s="38" t="s">
        <v>234</v>
      </c>
      <c r="G535" s="37">
        <v>74149.925358945053</v>
      </c>
    </row>
    <row r="536" spans="1:7" x14ac:dyDescent="0.25">
      <c r="A536" s="23"/>
      <c r="B536" s="7"/>
      <c r="C536" s="16"/>
      <c r="D536" s="21"/>
      <c r="E536" s="16"/>
      <c r="F536" s="7"/>
      <c r="G536" s="25"/>
    </row>
    <row r="537" spans="1:7" ht="15" customHeight="1" x14ac:dyDescent="0.25">
      <c r="A537" s="23"/>
      <c r="B537" s="46"/>
      <c r="C537" s="16"/>
      <c r="D537" s="21"/>
      <c r="E537" s="22" t="s">
        <v>6</v>
      </c>
      <c r="F537" s="7"/>
      <c r="G537" s="25">
        <f>SUM(G533:G536)</f>
        <v>179617.74062552725</v>
      </c>
    </row>
    <row r="538" spans="1:7" ht="15" customHeight="1" x14ac:dyDescent="0.25">
      <c r="A538" s="36"/>
      <c r="B538" s="55"/>
      <c r="C538" s="34"/>
      <c r="D538" s="33"/>
      <c r="E538" s="34"/>
      <c r="F538" s="31"/>
      <c r="G538" s="30"/>
    </row>
    <row r="539" spans="1:7" ht="15" customHeight="1" x14ac:dyDescent="0.25">
      <c r="A539" s="50" t="s">
        <v>232</v>
      </c>
      <c r="B539" s="48" t="s">
        <v>231</v>
      </c>
      <c r="C539" s="16" t="s">
        <v>233</v>
      </c>
      <c r="D539" s="21">
        <v>3.04E-2</v>
      </c>
      <c r="E539" s="49" t="s">
        <v>232</v>
      </c>
      <c r="F539" s="48" t="s">
        <v>231</v>
      </c>
      <c r="G539" s="47">
        <v>37979.973651558095</v>
      </c>
    </row>
    <row r="540" spans="1:7" ht="15" customHeight="1" x14ac:dyDescent="0.25">
      <c r="A540" s="23"/>
      <c r="B540" s="7"/>
      <c r="C540" s="16"/>
      <c r="D540" s="21"/>
      <c r="E540" s="39" t="s">
        <v>230</v>
      </c>
      <c r="F540" s="38" t="s">
        <v>229</v>
      </c>
      <c r="G540" s="37">
        <v>46280.035622495641</v>
      </c>
    </row>
    <row r="541" spans="1:7" x14ac:dyDescent="0.25">
      <c r="A541" s="23"/>
      <c r="B541" s="7"/>
      <c r="C541" s="16"/>
      <c r="D541" s="21"/>
      <c r="E541" s="16"/>
      <c r="F541" s="7"/>
      <c r="G541" s="25"/>
    </row>
    <row r="542" spans="1:7" ht="15" customHeight="1" x14ac:dyDescent="0.25">
      <c r="A542" s="23"/>
      <c r="B542" s="46"/>
      <c r="C542" s="16"/>
      <c r="D542" s="21"/>
      <c r="E542" s="22" t="s">
        <v>6</v>
      </c>
      <c r="F542" s="7"/>
      <c r="G542" s="25">
        <f>SUM(G539:G541)</f>
        <v>84260.009274053737</v>
      </c>
    </row>
    <row r="543" spans="1:7" ht="15" customHeight="1" x14ac:dyDescent="0.25">
      <c r="A543" s="36"/>
      <c r="B543" s="55"/>
      <c r="C543" s="34"/>
      <c r="D543" s="33"/>
      <c r="E543" s="34"/>
      <c r="F543" s="31"/>
      <c r="G543" s="30"/>
    </row>
    <row r="544" spans="1:7" ht="15" customHeight="1" x14ac:dyDescent="0.25">
      <c r="A544" s="45" t="s">
        <v>227</v>
      </c>
      <c r="B544" s="41" t="s">
        <v>226</v>
      </c>
      <c r="C544" s="28" t="s">
        <v>228</v>
      </c>
      <c r="D544" s="43">
        <v>3.2599999999999997E-2</v>
      </c>
      <c r="E544" s="42" t="s">
        <v>227</v>
      </c>
      <c r="F544" s="41" t="s">
        <v>226</v>
      </c>
      <c r="G544" s="40">
        <v>35304.979187683319</v>
      </c>
    </row>
    <row r="545" spans="1:7" ht="15" customHeight="1" x14ac:dyDescent="0.25">
      <c r="A545" s="36"/>
      <c r="B545" s="32"/>
      <c r="C545" s="34"/>
      <c r="D545" s="33"/>
      <c r="E545" s="34"/>
      <c r="F545" s="31"/>
      <c r="G545" s="30"/>
    </row>
    <row r="546" spans="1:7" ht="15" customHeight="1" x14ac:dyDescent="0.25">
      <c r="A546" s="45" t="s">
        <v>224</v>
      </c>
      <c r="B546" s="41" t="s">
        <v>223</v>
      </c>
      <c r="C546" s="28" t="s">
        <v>225</v>
      </c>
      <c r="D546" s="43">
        <v>3.15E-2</v>
      </c>
      <c r="E546" s="42" t="s">
        <v>224</v>
      </c>
      <c r="F546" s="41" t="s">
        <v>223</v>
      </c>
      <c r="G546" s="40">
        <v>108175.5872882421</v>
      </c>
    </row>
    <row r="547" spans="1:7" ht="15" customHeight="1" x14ac:dyDescent="0.25">
      <c r="A547" s="36"/>
      <c r="B547" s="32"/>
      <c r="C547" s="34"/>
      <c r="D547" s="33"/>
      <c r="E547" s="34"/>
      <c r="F547" s="31"/>
      <c r="G547" s="30"/>
    </row>
    <row r="548" spans="1:7" ht="15" customHeight="1" x14ac:dyDescent="0.25">
      <c r="A548" s="45" t="s">
        <v>221</v>
      </c>
      <c r="B548" s="41" t="s">
        <v>220</v>
      </c>
      <c r="C548" s="28" t="s">
        <v>222</v>
      </c>
      <c r="D548" s="43">
        <v>7.8100000000000003E-2</v>
      </c>
      <c r="E548" s="42" t="s">
        <v>221</v>
      </c>
      <c r="F548" s="41" t="s">
        <v>220</v>
      </c>
      <c r="G548" s="40">
        <v>183618.33064584827</v>
      </c>
    </row>
    <row r="549" spans="1:7" ht="15" customHeight="1" x14ac:dyDescent="0.25">
      <c r="A549" s="36"/>
      <c r="B549" s="32"/>
      <c r="C549" s="34"/>
      <c r="D549" s="33"/>
      <c r="E549" s="34"/>
      <c r="F549" s="31"/>
      <c r="G549" s="30"/>
    </row>
    <row r="550" spans="1:7" ht="15" customHeight="1" x14ac:dyDescent="0.25">
      <c r="A550" s="45" t="s">
        <v>218</v>
      </c>
      <c r="B550" s="41" t="s">
        <v>217</v>
      </c>
      <c r="C550" s="28" t="s">
        <v>219</v>
      </c>
      <c r="D550" s="43">
        <v>1.77E-2</v>
      </c>
      <c r="E550" s="42" t="s">
        <v>218</v>
      </c>
      <c r="F550" s="41" t="s">
        <v>217</v>
      </c>
      <c r="G550" s="40">
        <v>166168.18833303821</v>
      </c>
    </row>
    <row r="551" spans="1:7" ht="15" customHeight="1" x14ac:dyDescent="0.25">
      <c r="A551" s="36"/>
      <c r="B551" s="32"/>
      <c r="C551" s="34"/>
      <c r="D551" s="33"/>
      <c r="E551" s="34"/>
      <c r="F551" s="31"/>
      <c r="G551" s="30"/>
    </row>
    <row r="552" spans="1:7" ht="15" customHeight="1" x14ac:dyDescent="0.25">
      <c r="A552" s="45" t="s">
        <v>215</v>
      </c>
      <c r="B552" s="41" t="s">
        <v>214</v>
      </c>
      <c r="C552" s="28" t="s">
        <v>216</v>
      </c>
      <c r="D552" s="43">
        <v>5.3199999999999997E-2</v>
      </c>
      <c r="E552" s="42" t="s">
        <v>215</v>
      </c>
      <c r="F552" s="41" t="s">
        <v>214</v>
      </c>
      <c r="G552" s="40">
        <v>273442.74434391706</v>
      </c>
    </row>
    <row r="553" spans="1:7" ht="15" customHeight="1" x14ac:dyDescent="0.25">
      <c r="A553" s="36"/>
      <c r="B553" s="32"/>
      <c r="C553" s="34"/>
      <c r="D553" s="33"/>
      <c r="E553" s="34"/>
      <c r="F553" s="31"/>
      <c r="G553" s="30"/>
    </row>
    <row r="554" spans="1:7" ht="15" customHeight="1" x14ac:dyDescent="0.25">
      <c r="A554" s="45" t="s">
        <v>212</v>
      </c>
      <c r="B554" s="41" t="s">
        <v>211</v>
      </c>
      <c r="C554" s="28" t="s">
        <v>213</v>
      </c>
      <c r="D554" s="43">
        <v>2.98E-2</v>
      </c>
      <c r="E554" s="42" t="s">
        <v>212</v>
      </c>
      <c r="F554" s="41" t="s">
        <v>211</v>
      </c>
      <c r="G554" s="40">
        <v>74035.078985796092</v>
      </c>
    </row>
    <row r="555" spans="1:7" ht="15" customHeight="1" x14ac:dyDescent="0.25">
      <c r="A555" s="36"/>
      <c r="B555" s="32"/>
      <c r="C555" s="34"/>
      <c r="D555" s="33"/>
      <c r="E555" s="34"/>
      <c r="F555" s="31"/>
      <c r="G555" s="30"/>
    </row>
    <row r="556" spans="1:7" ht="15" customHeight="1" x14ac:dyDescent="0.25">
      <c r="A556" s="45" t="s">
        <v>209</v>
      </c>
      <c r="B556" s="107" t="s">
        <v>208</v>
      </c>
      <c r="C556" s="53" t="s">
        <v>210</v>
      </c>
      <c r="D556" s="52">
        <v>2.0199999999999999E-2</v>
      </c>
      <c r="E556" s="42" t="s">
        <v>209</v>
      </c>
      <c r="F556" s="41" t="s">
        <v>208</v>
      </c>
      <c r="G556" s="40">
        <v>29222.782128814575</v>
      </c>
    </row>
    <row r="557" spans="1:7" ht="15" customHeight="1" x14ac:dyDescent="0.25">
      <c r="A557" s="23"/>
      <c r="B557" s="108"/>
      <c r="C557" s="16"/>
      <c r="D557" s="16"/>
      <c r="E557" s="39" t="s">
        <v>207</v>
      </c>
      <c r="F557" s="38" t="s">
        <v>206</v>
      </c>
      <c r="G557" s="37">
        <v>8228.3574896306891</v>
      </c>
    </row>
    <row r="558" spans="1:7" ht="15" customHeight="1" x14ac:dyDescent="0.25">
      <c r="A558" s="23"/>
      <c r="B558" s="22"/>
      <c r="C558" s="16"/>
      <c r="D558" s="16"/>
      <c r="E558" s="39" t="s">
        <v>205</v>
      </c>
      <c r="F558" s="38" t="s">
        <v>204</v>
      </c>
      <c r="G558" s="37">
        <v>21764.531318959911</v>
      </c>
    </row>
    <row r="559" spans="1:7" ht="15" customHeight="1" x14ac:dyDescent="0.25">
      <c r="A559" s="23"/>
      <c r="B559" s="22"/>
      <c r="C559" s="16"/>
      <c r="D559" s="16"/>
      <c r="E559" s="39" t="s">
        <v>203</v>
      </c>
      <c r="F559" s="38" t="s">
        <v>202</v>
      </c>
      <c r="G559" s="54">
        <v>50724</v>
      </c>
    </row>
    <row r="560" spans="1:7" ht="15" customHeight="1" x14ac:dyDescent="0.25">
      <c r="A560" s="23"/>
      <c r="B560" s="22"/>
      <c r="C560" s="16"/>
      <c r="D560" s="16"/>
      <c r="E560" s="39" t="s">
        <v>201</v>
      </c>
      <c r="F560" s="38" t="s">
        <v>200</v>
      </c>
      <c r="G560" s="54">
        <v>20859</v>
      </c>
    </row>
    <row r="561" spans="1:7" ht="15" customHeight="1" x14ac:dyDescent="0.25">
      <c r="A561" s="23"/>
      <c r="B561" s="22"/>
      <c r="C561" s="16"/>
      <c r="D561" s="16"/>
      <c r="E561" s="39" t="s">
        <v>199</v>
      </c>
      <c r="F561" s="38" t="s">
        <v>198</v>
      </c>
      <c r="G561" s="37">
        <v>11600.056038853696</v>
      </c>
    </row>
    <row r="562" spans="1:7" ht="15" customHeight="1" x14ac:dyDescent="0.25">
      <c r="A562" s="23"/>
      <c r="B562" s="22"/>
      <c r="C562" s="16"/>
      <c r="D562" s="16"/>
      <c r="E562" s="16"/>
      <c r="F562" s="7"/>
      <c r="G562" s="25"/>
    </row>
    <row r="563" spans="1:7" ht="15" customHeight="1" x14ac:dyDescent="0.25">
      <c r="A563" s="23"/>
      <c r="B563" s="46"/>
      <c r="C563" s="16"/>
      <c r="D563" s="16"/>
      <c r="E563" s="22" t="s">
        <v>6</v>
      </c>
      <c r="F563" s="7"/>
      <c r="G563" s="25">
        <f>SUM(G556:G562)</f>
        <v>142398.72697625885</v>
      </c>
    </row>
    <row r="564" spans="1:7" ht="15" customHeight="1" x14ac:dyDescent="0.25">
      <c r="A564" s="36"/>
      <c r="B564" s="32"/>
      <c r="C564" s="34"/>
      <c r="D564" s="34"/>
      <c r="E564" s="34"/>
      <c r="F564" s="31"/>
      <c r="G564" s="30"/>
    </row>
    <row r="565" spans="1:7" ht="15" customHeight="1" x14ac:dyDescent="0.25">
      <c r="A565" s="45" t="s">
        <v>196</v>
      </c>
      <c r="B565" s="41" t="s">
        <v>195</v>
      </c>
      <c r="C565" s="53" t="s">
        <v>197</v>
      </c>
      <c r="D565" s="52">
        <v>5.7999999999999996E-3</v>
      </c>
      <c r="E565" s="42" t="s">
        <v>196</v>
      </c>
      <c r="F565" s="41" t="s">
        <v>195</v>
      </c>
      <c r="G565" s="40">
        <v>60309.01852606309</v>
      </c>
    </row>
    <row r="566" spans="1:7" ht="15" customHeight="1" x14ac:dyDescent="0.25">
      <c r="A566" s="23"/>
      <c r="B566" s="7"/>
      <c r="C566" s="51"/>
      <c r="D566" s="51"/>
      <c r="E566" s="39" t="s">
        <v>194</v>
      </c>
      <c r="F566" s="38" t="s">
        <v>193</v>
      </c>
      <c r="G566" s="37">
        <v>1845.939710711194</v>
      </c>
    </row>
    <row r="567" spans="1:7" ht="15" customHeight="1" x14ac:dyDescent="0.25">
      <c r="A567" s="23"/>
      <c r="B567" s="22"/>
      <c r="C567" s="16"/>
      <c r="D567" s="16"/>
      <c r="E567" s="39" t="s">
        <v>192</v>
      </c>
      <c r="F567" s="38" t="s">
        <v>191</v>
      </c>
      <c r="G567" s="37">
        <v>9061.0968210906231</v>
      </c>
    </row>
    <row r="568" spans="1:7" ht="15" customHeight="1" x14ac:dyDescent="0.25">
      <c r="A568" s="23"/>
      <c r="B568" s="22"/>
      <c r="C568" s="16"/>
      <c r="D568" s="16"/>
      <c r="E568" s="39" t="s">
        <v>190</v>
      </c>
      <c r="F568" s="38" t="s">
        <v>189</v>
      </c>
      <c r="G568" s="37">
        <v>8445.9464853494555</v>
      </c>
    </row>
    <row r="569" spans="1:7" ht="15" customHeight="1" x14ac:dyDescent="0.25">
      <c r="A569" s="23"/>
      <c r="B569" s="22"/>
      <c r="C569" s="16"/>
      <c r="D569" s="16"/>
      <c r="E569" s="16"/>
      <c r="F569" s="7"/>
      <c r="G569" s="25"/>
    </row>
    <row r="570" spans="1:7" ht="15" customHeight="1" x14ac:dyDescent="0.25">
      <c r="A570" s="23"/>
      <c r="B570" s="46"/>
      <c r="C570" s="16"/>
      <c r="D570" s="16"/>
      <c r="E570" s="22" t="s">
        <v>6</v>
      </c>
      <c r="F570" s="7"/>
      <c r="G570" s="25">
        <f>SUM(G565:G569)</f>
        <v>79662.00154321437</v>
      </c>
    </row>
    <row r="571" spans="1:7" ht="15" customHeight="1" x14ac:dyDescent="0.25">
      <c r="A571" s="36"/>
      <c r="B571" s="32"/>
      <c r="C571" s="34"/>
      <c r="D571" s="34"/>
      <c r="E571" s="34"/>
      <c r="F571" s="31"/>
      <c r="G571" s="30"/>
    </row>
    <row r="572" spans="1:7" ht="15" customHeight="1" x14ac:dyDescent="0.25">
      <c r="A572" s="45" t="s">
        <v>187</v>
      </c>
      <c r="B572" s="41" t="s">
        <v>186</v>
      </c>
      <c r="C572" s="53" t="s">
        <v>188</v>
      </c>
      <c r="D572" s="52">
        <v>4.1999999999999997E-3</v>
      </c>
      <c r="E572" s="42" t="s">
        <v>187</v>
      </c>
      <c r="F572" s="41" t="s">
        <v>186</v>
      </c>
      <c r="G572" s="40">
        <v>22489.598802712928</v>
      </c>
    </row>
    <row r="573" spans="1:7" ht="15" customHeight="1" x14ac:dyDescent="0.25">
      <c r="A573" s="23"/>
      <c r="B573" s="22"/>
      <c r="C573" s="16"/>
      <c r="D573" s="16"/>
      <c r="E573" s="16"/>
      <c r="F573" s="7"/>
      <c r="G573" s="25"/>
    </row>
    <row r="574" spans="1:7" ht="15" customHeight="1" x14ac:dyDescent="0.25">
      <c r="A574" s="45" t="s">
        <v>184</v>
      </c>
      <c r="B574" s="41" t="s">
        <v>183</v>
      </c>
      <c r="C574" s="53" t="s">
        <v>185</v>
      </c>
      <c r="D574" s="52">
        <v>2.8299999999999999E-2</v>
      </c>
      <c r="E574" s="42" t="s">
        <v>184</v>
      </c>
      <c r="F574" s="41" t="s">
        <v>183</v>
      </c>
      <c r="G574" s="40">
        <v>84353.764132313954</v>
      </c>
    </row>
    <row r="575" spans="1:7" ht="15" customHeight="1" x14ac:dyDescent="0.25">
      <c r="A575" s="23"/>
      <c r="B575" s="19"/>
      <c r="C575" s="51"/>
      <c r="D575" s="51"/>
      <c r="E575" s="39" t="s">
        <v>182</v>
      </c>
      <c r="F575" s="38" t="s">
        <v>181</v>
      </c>
      <c r="G575" s="37">
        <v>23874.450010784731</v>
      </c>
    </row>
    <row r="576" spans="1:7" ht="15" customHeight="1" x14ac:dyDescent="0.25">
      <c r="A576" s="23"/>
      <c r="B576" s="22"/>
      <c r="C576" s="16"/>
      <c r="D576" s="16"/>
      <c r="E576" s="39" t="s">
        <v>180</v>
      </c>
      <c r="F576" s="38" t="s">
        <v>179</v>
      </c>
      <c r="G576" s="37">
        <v>35381.214412628055</v>
      </c>
    </row>
    <row r="577" spans="1:7" ht="15" customHeight="1" x14ac:dyDescent="0.25">
      <c r="A577" s="23"/>
      <c r="B577" s="22"/>
      <c r="C577" s="16"/>
      <c r="D577" s="16"/>
      <c r="E577" s="39" t="s">
        <v>178</v>
      </c>
      <c r="F577" s="38" t="s">
        <v>177</v>
      </c>
      <c r="G577" s="37">
        <v>19030.73865665343</v>
      </c>
    </row>
    <row r="578" spans="1:7" ht="15" customHeight="1" x14ac:dyDescent="0.25">
      <c r="A578" s="23"/>
      <c r="B578" s="22"/>
      <c r="C578" s="16"/>
      <c r="D578" s="16"/>
      <c r="E578" s="39" t="s">
        <v>176</v>
      </c>
      <c r="F578" s="38" t="s">
        <v>175</v>
      </c>
      <c r="G578" s="37">
        <v>5077.1720572821578</v>
      </c>
    </row>
    <row r="579" spans="1:7" ht="15" customHeight="1" x14ac:dyDescent="0.25">
      <c r="A579" s="23"/>
      <c r="B579" s="22"/>
      <c r="C579" s="16"/>
      <c r="D579" s="16"/>
      <c r="E579" s="39" t="s">
        <v>174</v>
      </c>
      <c r="F579" s="38" t="s">
        <v>173</v>
      </c>
      <c r="G579" s="54">
        <v>5206</v>
      </c>
    </row>
    <row r="580" spans="1:7" ht="15" customHeight="1" x14ac:dyDescent="0.25">
      <c r="A580" s="23"/>
      <c r="B580" s="22"/>
      <c r="C580" s="16"/>
      <c r="D580" s="16"/>
      <c r="E580" s="39" t="s">
        <v>172</v>
      </c>
      <c r="F580" s="38" t="s">
        <v>171</v>
      </c>
      <c r="G580" s="37">
        <v>4435.6707530637723</v>
      </c>
    </row>
    <row r="581" spans="1:7" ht="15" customHeight="1" x14ac:dyDescent="0.25">
      <c r="A581" s="23"/>
      <c r="B581" s="22"/>
      <c r="C581" s="16"/>
      <c r="D581" s="16"/>
      <c r="E581" s="39" t="s">
        <v>170</v>
      </c>
      <c r="F581" s="38" t="s">
        <v>169</v>
      </c>
      <c r="G581" s="37">
        <v>5440.1159491429735</v>
      </c>
    </row>
    <row r="582" spans="1:7" ht="15" customHeight="1" x14ac:dyDescent="0.25">
      <c r="A582" s="23"/>
      <c r="B582" s="22"/>
      <c r="C582" s="16"/>
      <c r="D582" s="16"/>
      <c r="E582" s="39" t="s">
        <v>168</v>
      </c>
      <c r="F582" s="38" t="s">
        <v>167</v>
      </c>
      <c r="G582" s="37">
        <v>10966.962693437512</v>
      </c>
    </row>
    <row r="583" spans="1:7" ht="15" customHeight="1" x14ac:dyDescent="0.25">
      <c r="A583" s="23"/>
      <c r="B583" s="22"/>
      <c r="C583" s="16"/>
      <c r="D583" s="16"/>
      <c r="E583" s="39" t="s">
        <v>166</v>
      </c>
      <c r="F583" s="38" t="s">
        <v>165</v>
      </c>
      <c r="G583" s="37">
        <v>11362.701910756052</v>
      </c>
    </row>
    <row r="584" spans="1:7" ht="15" customHeight="1" x14ac:dyDescent="0.25">
      <c r="A584" s="23"/>
      <c r="B584" s="22"/>
      <c r="C584" s="16"/>
      <c r="D584" s="16"/>
      <c r="E584" s="16"/>
      <c r="F584" s="7"/>
      <c r="G584" s="37"/>
    </row>
    <row r="585" spans="1:7" ht="15" customHeight="1" x14ac:dyDescent="0.25">
      <c r="A585" s="23"/>
      <c r="B585" s="46"/>
      <c r="C585" s="16"/>
      <c r="D585" s="16"/>
      <c r="E585" s="22" t="s">
        <v>6</v>
      </c>
      <c r="F585" s="7"/>
      <c r="G585" s="25">
        <f>SUM(G574:G584)</f>
        <v>205128.79057606269</v>
      </c>
    </row>
    <row r="586" spans="1:7" ht="15" customHeight="1" x14ac:dyDescent="0.25">
      <c r="A586" s="36"/>
      <c r="B586" s="35"/>
      <c r="C586" s="34"/>
      <c r="D586" s="34"/>
      <c r="E586" s="32"/>
      <c r="F586" s="31"/>
      <c r="G586" s="30"/>
    </row>
    <row r="587" spans="1:7" ht="15" customHeight="1" x14ac:dyDescent="0.25">
      <c r="A587" s="45" t="s">
        <v>163</v>
      </c>
      <c r="B587" s="41" t="s">
        <v>162</v>
      </c>
      <c r="C587" s="53" t="s">
        <v>164</v>
      </c>
      <c r="D587" s="52">
        <v>1.66E-2</v>
      </c>
      <c r="E587" s="42" t="s">
        <v>163</v>
      </c>
      <c r="F587" s="41" t="s">
        <v>162</v>
      </c>
      <c r="G587" s="40">
        <v>48412.228975952588</v>
      </c>
    </row>
    <row r="588" spans="1:7" ht="15" customHeight="1" x14ac:dyDescent="0.25">
      <c r="A588" s="23"/>
      <c r="B588" s="22"/>
      <c r="C588" s="16"/>
      <c r="D588" s="16"/>
      <c r="E588" s="39" t="s">
        <v>161</v>
      </c>
      <c r="F588" s="38" t="s">
        <v>160</v>
      </c>
      <c r="G588" s="54">
        <v>4870</v>
      </c>
    </row>
    <row r="589" spans="1:7" ht="15" customHeight="1" x14ac:dyDescent="0.25">
      <c r="A589" s="23"/>
      <c r="B589" s="22"/>
      <c r="C589" s="16"/>
      <c r="D589" s="16"/>
      <c r="E589" s="39" t="s">
        <v>159</v>
      </c>
      <c r="F589" s="38" t="s">
        <v>158</v>
      </c>
      <c r="G589" s="37">
        <v>12298.524634342863</v>
      </c>
    </row>
    <row r="590" spans="1:7" ht="15" customHeight="1" x14ac:dyDescent="0.25">
      <c r="A590" s="23"/>
      <c r="B590" s="22"/>
      <c r="C590" s="16"/>
      <c r="D590" s="16"/>
      <c r="E590" s="39" t="s">
        <v>157</v>
      </c>
      <c r="F590" s="38" t="s">
        <v>156</v>
      </c>
      <c r="G590" s="37">
        <v>6128.7351769527013</v>
      </c>
    </row>
    <row r="591" spans="1:7" ht="15" customHeight="1" x14ac:dyDescent="0.25">
      <c r="A591" s="23"/>
      <c r="B591" s="22"/>
      <c r="C591" s="16"/>
      <c r="D591" s="16"/>
      <c r="E591" s="39" t="s">
        <v>155</v>
      </c>
      <c r="F591" s="38" t="s">
        <v>154</v>
      </c>
      <c r="G591" s="37">
        <v>15781.705750037883</v>
      </c>
    </row>
    <row r="592" spans="1:7" ht="15" customHeight="1" x14ac:dyDescent="0.25">
      <c r="A592" s="23"/>
      <c r="B592" s="22"/>
      <c r="C592" s="16"/>
      <c r="D592" s="16"/>
      <c r="E592" s="39" t="s">
        <v>153</v>
      </c>
      <c r="F592" s="38" t="s">
        <v>152</v>
      </c>
      <c r="G592" s="37">
        <v>18585.537200095227</v>
      </c>
    </row>
    <row r="593" spans="1:7" ht="15" customHeight="1" x14ac:dyDescent="0.25">
      <c r="A593" s="23"/>
      <c r="B593" s="22"/>
      <c r="C593" s="16"/>
      <c r="D593" s="16"/>
      <c r="E593" s="39" t="s">
        <v>151</v>
      </c>
      <c r="F593" s="38" t="s">
        <v>150</v>
      </c>
      <c r="G593" s="37">
        <v>14521.556432123167</v>
      </c>
    </row>
    <row r="594" spans="1:7" ht="15" customHeight="1" x14ac:dyDescent="0.25">
      <c r="A594" s="23"/>
      <c r="B594" s="22"/>
      <c r="C594" s="16"/>
      <c r="D594" s="16"/>
      <c r="E594" s="39" t="s">
        <v>149</v>
      </c>
      <c r="F594" s="38" t="s">
        <v>148</v>
      </c>
      <c r="G594" s="37">
        <v>6795.5555774493632</v>
      </c>
    </row>
    <row r="595" spans="1:7" ht="15" customHeight="1" x14ac:dyDescent="0.25">
      <c r="A595" s="23"/>
      <c r="B595" s="22"/>
      <c r="C595" s="16"/>
      <c r="D595" s="16"/>
      <c r="E595" s="39" t="s">
        <v>147</v>
      </c>
      <c r="F595" s="38" t="s">
        <v>146</v>
      </c>
      <c r="G595" s="37">
        <v>35417.891281593198</v>
      </c>
    </row>
    <row r="596" spans="1:7" ht="15" customHeight="1" x14ac:dyDescent="0.25">
      <c r="A596" s="23"/>
      <c r="B596" s="22"/>
      <c r="C596" s="16"/>
      <c r="D596" s="16"/>
      <c r="E596" s="39" t="s">
        <v>145</v>
      </c>
      <c r="F596" s="38" t="s">
        <v>144</v>
      </c>
      <c r="G596" s="37">
        <v>124396.86759399035</v>
      </c>
    </row>
    <row r="597" spans="1:7" ht="15" customHeight="1" x14ac:dyDescent="0.25">
      <c r="A597" s="23"/>
      <c r="B597" s="22"/>
      <c r="C597" s="16"/>
      <c r="D597" s="16"/>
      <c r="E597" s="39" t="s">
        <v>143</v>
      </c>
      <c r="F597" s="38" t="s">
        <v>142</v>
      </c>
      <c r="G597" s="37">
        <v>31604.628717477899</v>
      </c>
    </row>
    <row r="598" spans="1:7" ht="15" customHeight="1" x14ac:dyDescent="0.25">
      <c r="A598" s="23"/>
      <c r="B598" s="22"/>
      <c r="C598" s="16"/>
      <c r="D598" s="16"/>
      <c r="E598" s="16"/>
      <c r="F598" s="7"/>
      <c r="G598" s="25"/>
    </row>
    <row r="599" spans="1:7" ht="15" customHeight="1" x14ac:dyDescent="0.25">
      <c r="A599" s="23"/>
      <c r="B599" s="46"/>
      <c r="C599" s="16"/>
      <c r="D599" s="16"/>
      <c r="E599" s="22" t="s">
        <v>6</v>
      </c>
      <c r="F599" s="7"/>
      <c r="G599" s="25">
        <f>SUM(G587:G598)</f>
        <v>318813.23134001525</v>
      </c>
    </row>
    <row r="600" spans="1:7" ht="15" customHeight="1" x14ac:dyDescent="0.25">
      <c r="A600" s="36"/>
      <c r="B600" s="32"/>
      <c r="C600" s="34"/>
      <c r="D600" s="34"/>
      <c r="E600" s="34"/>
      <c r="F600" s="31"/>
      <c r="G600" s="30"/>
    </row>
    <row r="601" spans="1:7" ht="15" customHeight="1" x14ac:dyDescent="0.25">
      <c r="A601" s="45" t="s">
        <v>140</v>
      </c>
      <c r="B601" s="41" t="s">
        <v>139</v>
      </c>
      <c r="C601" s="53" t="s">
        <v>141</v>
      </c>
      <c r="D601" s="52">
        <v>8.3000000000000001E-3</v>
      </c>
      <c r="E601" s="42" t="s">
        <v>140</v>
      </c>
      <c r="F601" s="41" t="s">
        <v>139</v>
      </c>
      <c r="G601" s="40">
        <v>27626.470026765117</v>
      </c>
    </row>
    <row r="602" spans="1:7" ht="15" customHeight="1" x14ac:dyDescent="0.25">
      <c r="A602" s="36"/>
      <c r="B602" s="32"/>
      <c r="C602" s="34"/>
      <c r="D602" s="34"/>
      <c r="E602" s="34"/>
      <c r="F602" s="31"/>
      <c r="G602" s="30"/>
    </row>
    <row r="603" spans="1:7" ht="15" customHeight="1" x14ac:dyDescent="0.25">
      <c r="A603" s="45" t="s">
        <v>137</v>
      </c>
      <c r="B603" s="41" t="s">
        <v>136</v>
      </c>
      <c r="C603" s="53" t="s">
        <v>138</v>
      </c>
      <c r="D603" s="52">
        <v>8.3000000000000001E-3</v>
      </c>
      <c r="E603" s="42" t="s">
        <v>137</v>
      </c>
      <c r="F603" s="41" t="s">
        <v>136</v>
      </c>
      <c r="G603" s="40">
        <v>57343.097489841704</v>
      </c>
    </row>
    <row r="604" spans="1:7" ht="15" customHeight="1" x14ac:dyDescent="0.25">
      <c r="A604" s="23"/>
      <c r="B604" s="22"/>
      <c r="C604" s="16"/>
      <c r="D604" s="16"/>
      <c r="E604" s="39" t="s">
        <v>135</v>
      </c>
      <c r="F604" s="38" t="s">
        <v>134</v>
      </c>
      <c r="G604" s="37">
        <v>4604.5514124914935</v>
      </c>
    </row>
    <row r="605" spans="1:7" ht="15" customHeight="1" x14ac:dyDescent="0.25">
      <c r="A605" s="23"/>
      <c r="B605" s="22"/>
      <c r="C605" s="16"/>
      <c r="D605" s="16"/>
      <c r="E605" s="39" t="s">
        <v>133</v>
      </c>
      <c r="F605" s="38" t="s">
        <v>132</v>
      </c>
      <c r="G605" s="37">
        <v>8081.7765854538648</v>
      </c>
    </row>
    <row r="606" spans="1:7" ht="15" customHeight="1" x14ac:dyDescent="0.25">
      <c r="A606" s="23"/>
      <c r="B606" s="22"/>
      <c r="C606" s="16"/>
      <c r="D606" s="16"/>
      <c r="E606" s="39" t="s">
        <v>131</v>
      </c>
      <c r="F606" s="38" t="s">
        <v>130</v>
      </c>
      <c r="G606" s="37">
        <v>3737.0944571533732</v>
      </c>
    </row>
    <row r="607" spans="1:7" ht="15" customHeight="1" x14ac:dyDescent="0.25">
      <c r="A607" s="23"/>
      <c r="B607" s="22"/>
      <c r="C607" s="16"/>
      <c r="D607" s="16"/>
      <c r="E607" s="39" t="s">
        <v>129</v>
      </c>
      <c r="F607" s="38" t="s">
        <v>128</v>
      </c>
      <c r="G607" s="37">
        <v>23039.739100756957</v>
      </c>
    </row>
    <row r="608" spans="1:7" ht="15" customHeight="1" x14ac:dyDescent="0.25">
      <c r="A608" s="23"/>
      <c r="B608" s="22"/>
      <c r="C608" s="16"/>
      <c r="D608" s="16"/>
      <c r="E608" s="39" t="s">
        <v>127</v>
      </c>
      <c r="F608" s="38" t="s">
        <v>126</v>
      </c>
      <c r="G608" s="37">
        <v>42990.693454554952</v>
      </c>
    </row>
    <row r="609" spans="1:7" ht="15" customHeight="1" x14ac:dyDescent="0.25">
      <c r="A609" s="23"/>
      <c r="B609" s="22"/>
      <c r="C609" s="16"/>
      <c r="D609" s="16"/>
      <c r="E609" s="39" t="s">
        <v>125</v>
      </c>
      <c r="F609" s="38" t="s">
        <v>124</v>
      </c>
      <c r="G609" s="37">
        <v>3950.9641253665786</v>
      </c>
    </row>
    <row r="610" spans="1:7" ht="15" customHeight="1" x14ac:dyDescent="0.25">
      <c r="A610" s="23"/>
      <c r="B610" s="22"/>
      <c r="C610" s="16"/>
      <c r="D610" s="16"/>
      <c r="E610" s="39" t="s">
        <v>123</v>
      </c>
      <c r="F610" s="38" t="s">
        <v>122</v>
      </c>
      <c r="G610" s="37">
        <v>8780.2451809430313</v>
      </c>
    </row>
    <row r="611" spans="1:7" ht="15" customHeight="1" x14ac:dyDescent="0.25">
      <c r="A611" s="23"/>
      <c r="B611" s="22"/>
      <c r="C611" s="16"/>
      <c r="D611" s="16"/>
      <c r="E611" s="16"/>
      <c r="F611" s="7"/>
      <c r="G611" s="25"/>
    </row>
    <row r="612" spans="1:7" ht="15" customHeight="1" x14ac:dyDescent="0.25">
      <c r="A612" s="23"/>
      <c r="B612" s="46"/>
      <c r="C612" s="16"/>
      <c r="D612" s="16"/>
      <c r="E612" s="22" t="s">
        <v>6</v>
      </c>
      <c r="F612" s="7"/>
      <c r="G612" s="25">
        <f>SUM(G603:G611)</f>
        <v>152528.16180656196</v>
      </c>
    </row>
    <row r="613" spans="1:7" ht="15" customHeight="1" x14ac:dyDescent="0.25">
      <c r="A613" s="36"/>
      <c r="B613" s="32"/>
      <c r="C613" s="34"/>
      <c r="D613" s="34"/>
      <c r="E613" s="34"/>
      <c r="F613" s="31"/>
      <c r="G613" s="30"/>
    </row>
    <row r="614" spans="1:7" ht="15" customHeight="1" x14ac:dyDescent="0.25">
      <c r="A614" s="45" t="s">
        <v>120</v>
      </c>
      <c r="B614" s="41" t="s">
        <v>119</v>
      </c>
      <c r="C614" s="53" t="s">
        <v>121</v>
      </c>
      <c r="D614" s="52">
        <v>8.6E-3</v>
      </c>
      <c r="E614" s="42" t="s">
        <v>120</v>
      </c>
      <c r="F614" s="41" t="s">
        <v>119</v>
      </c>
      <c r="G614" s="40">
        <v>41535.637292066262</v>
      </c>
    </row>
    <row r="615" spans="1:7" ht="15" customHeight="1" x14ac:dyDescent="0.25">
      <c r="A615" s="23"/>
      <c r="B615" s="22"/>
      <c r="C615" s="16"/>
      <c r="D615" s="16"/>
      <c r="E615" s="39" t="s">
        <v>118</v>
      </c>
      <c r="F615" s="38" t="s">
        <v>117</v>
      </c>
      <c r="G615" s="37">
        <v>23943.395584540816</v>
      </c>
    </row>
    <row r="616" spans="1:7" ht="15" customHeight="1" x14ac:dyDescent="0.25">
      <c r="A616" s="23"/>
      <c r="B616" s="22"/>
      <c r="C616" s="16"/>
      <c r="D616" s="16"/>
      <c r="E616" s="39" t="s">
        <v>116</v>
      </c>
      <c r="F616" s="38" t="s">
        <v>115</v>
      </c>
      <c r="G616" s="37">
        <v>15718.886928911115</v>
      </c>
    </row>
    <row r="617" spans="1:7" ht="15" customHeight="1" x14ac:dyDescent="0.25">
      <c r="A617" s="23"/>
      <c r="B617" s="22"/>
      <c r="C617" s="16"/>
      <c r="D617" s="16"/>
      <c r="E617" s="39" t="s">
        <v>114</v>
      </c>
      <c r="F617" s="38" t="s">
        <v>113</v>
      </c>
      <c r="G617" s="37">
        <v>30222.215592333436</v>
      </c>
    </row>
    <row r="618" spans="1:7" ht="15" customHeight="1" x14ac:dyDescent="0.25">
      <c r="A618" s="23"/>
      <c r="B618" s="22"/>
      <c r="C618" s="16"/>
      <c r="D618" s="16"/>
      <c r="E618" s="39" t="s">
        <v>112</v>
      </c>
      <c r="F618" s="38" t="s">
        <v>111</v>
      </c>
      <c r="G618" s="37">
        <v>19453.209556275811</v>
      </c>
    </row>
    <row r="619" spans="1:7" ht="15" customHeight="1" x14ac:dyDescent="0.25">
      <c r="A619" s="23"/>
      <c r="B619" s="22"/>
      <c r="C619" s="16"/>
      <c r="D619" s="16"/>
      <c r="E619" s="16"/>
      <c r="F619" s="7"/>
      <c r="G619" s="25"/>
    </row>
    <row r="620" spans="1:7" ht="15" customHeight="1" x14ac:dyDescent="0.25">
      <c r="A620" s="23"/>
      <c r="B620" s="46"/>
      <c r="C620" s="16"/>
      <c r="D620" s="16"/>
      <c r="E620" s="22" t="s">
        <v>6</v>
      </c>
      <c r="F620" s="7"/>
      <c r="G620" s="25">
        <f>SUM(G614:G619)</f>
        <v>130873.34495412745</v>
      </c>
    </row>
    <row r="621" spans="1:7" ht="15" customHeight="1" x14ac:dyDescent="0.25">
      <c r="A621" s="36"/>
      <c r="B621" s="32"/>
      <c r="C621" s="34"/>
      <c r="D621" s="34"/>
      <c r="E621" s="34"/>
      <c r="F621" s="31"/>
      <c r="G621" s="30"/>
    </row>
    <row r="622" spans="1:7" ht="15" customHeight="1" x14ac:dyDescent="0.25">
      <c r="A622" s="45" t="s">
        <v>109</v>
      </c>
      <c r="B622" s="41" t="s">
        <v>108</v>
      </c>
      <c r="C622" s="53" t="s">
        <v>110</v>
      </c>
      <c r="D622" s="52">
        <v>5.8200000000000002E-2</v>
      </c>
      <c r="E622" s="42" t="s">
        <v>109</v>
      </c>
      <c r="F622" s="41" t="s">
        <v>108</v>
      </c>
      <c r="G622" s="40">
        <v>1101173.2390818796</v>
      </c>
    </row>
    <row r="623" spans="1:7" ht="15" customHeight="1" x14ac:dyDescent="0.25">
      <c r="A623" s="36"/>
      <c r="B623" s="32"/>
      <c r="C623" s="34"/>
      <c r="D623" s="34"/>
      <c r="E623" s="34"/>
      <c r="F623" s="31"/>
      <c r="G623" s="30"/>
    </row>
    <row r="624" spans="1:7" ht="15" customHeight="1" x14ac:dyDescent="0.25">
      <c r="A624" s="45" t="s">
        <v>106</v>
      </c>
      <c r="B624" s="41" t="s">
        <v>105</v>
      </c>
      <c r="C624" s="53" t="s">
        <v>107</v>
      </c>
      <c r="D624" s="52">
        <v>3.2500000000000001E-2</v>
      </c>
      <c r="E624" s="42" t="s">
        <v>106</v>
      </c>
      <c r="F624" s="41" t="s">
        <v>105</v>
      </c>
      <c r="G624" s="40">
        <v>96274.674081779929</v>
      </c>
    </row>
    <row r="625" spans="1:7" ht="15" customHeight="1" x14ac:dyDescent="0.25">
      <c r="A625" s="36"/>
      <c r="B625" s="32"/>
      <c r="C625" s="34"/>
      <c r="D625" s="34"/>
      <c r="E625" s="34"/>
      <c r="F625" s="31"/>
      <c r="G625" s="30"/>
    </row>
    <row r="626" spans="1:7" ht="15" customHeight="1" x14ac:dyDescent="0.25">
      <c r="A626" s="45" t="s">
        <v>103</v>
      </c>
      <c r="B626" s="41" t="s">
        <v>102</v>
      </c>
      <c r="C626" s="44" t="s">
        <v>104</v>
      </c>
      <c r="D626" s="43">
        <v>0.24</v>
      </c>
      <c r="E626" s="42" t="s">
        <v>103</v>
      </c>
      <c r="F626" s="41" t="s">
        <v>102</v>
      </c>
      <c r="G626" s="40">
        <v>0</v>
      </c>
    </row>
    <row r="627" spans="1:7" ht="15" customHeight="1" x14ac:dyDescent="0.25">
      <c r="A627" s="23"/>
      <c r="B627" s="19"/>
      <c r="C627" s="51"/>
      <c r="D627" s="21"/>
      <c r="E627" s="39" t="s">
        <v>101</v>
      </c>
      <c r="F627" s="38" t="s">
        <v>100</v>
      </c>
      <c r="G627" s="37">
        <v>12236.653310932976</v>
      </c>
    </row>
    <row r="628" spans="1:7" ht="15" customHeight="1" x14ac:dyDescent="0.25">
      <c r="A628" s="23"/>
      <c r="B628" s="22"/>
      <c r="C628" s="16"/>
      <c r="D628" s="21"/>
      <c r="E628" s="39" t="s">
        <v>99</v>
      </c>
      <c r="F628" s="38" t="s">
        <v>98</v>
      </c>
      <c r="G628" s="37">
        <v>34954.924213106591</v>
      </c>
    </row>
    <row r="629" spans="1:7" ht="15" customHeight="1" x14ac:dyDescent="0.25">
      <c r="A629" s="23"/>
      <c r="B629" s="22"/>
      <c r="C629" s="16"/>
      <c r="D629" s="21"/>
      <c r="E629" s="39" t="s">
        <v>97</v>
      </c>
      <c r="F629" s="38" t="s">
        <v>96</v>
      </c>
      <c r="G629" s="37">
        <v>20507.009291173443</v>
      </c>
    </row>
    <row r="630" spans="1:7" ht="15" customHeight="1" x14ac:dyDescent="0.25">
      <c r="A630" s="23"/>
      <c r="B630" s="22"/>
      <c r="C630" s="16"/>
      <c r="D630" s="21"/>
      <c r="E630" s="39" t="s">
        <v>95</v>
      </c>
      <c r="F630" s="38" t="s">
        <v>94</v>
      </c>
      <c r="G630" s="37">
        <v>4814.0555506717519</v>
      </c>
    </row>
    <row r="631" spans="1:7" ht="15" customHeight="1" x14ac:dyDescent="0.25">
      <c r="A631" s="23"/>
      <c r="B631" s="22"/>
      <c r="C631" s="16"/>
      <c r="D631" s="21"/>
      <c r="E631" s="39" t="s">
        <v>93</v>
      </c>
      <c r="F631" s="38" t="s">
        <v>92</v>
      </c>
      <c r="G631" s="37">
        <v>18969.011124349374</v>
      </c>
    </row>
    <row r="632" spans="1:7" ht="15" customHeight="1" x14ac:dyDescent="0.25">
      <c r="A632" s="23"/>
      <c r="B632" s="22"/>
      <c r="C632" s="16"/>
      <c r="D632" s="21"/>
      <c r="E632" s="39" t="s">
        <v>91</v>
      </c>
      <c r="F632" s="38" t="s">
        <v>90</v>
      </c>
      <c r="G632" s="37">
        <v>11360.751816389507</v>
      </c>
    </row>
    <row r="633" spans="1:7" ht="15" customHeight="1" x14ac:dyDescent="0.25">
      <c r="A633" s="23"/>
      <c r="B633" s="22"/>
      <c r="C633" s="16"/>
      <c r="D633" s="21"/>
      <c r="E633" s="39" t="s">
        <v>89</v>
      </c>
      <c r="F633" s="38" t="s">
        <v>88</v>
      </c>
      <c r="G633" s="37">
        <v>8035.3519309987823</v>
      </c>
    </row>
    <row r="634" spans="1:7" ht="15" customHeight="1" x14ac:dyDescent="0.25">
      <c r="A634" s="23"/>
      <c r="B634" s="22"/>
      <c r="C634" s="16"/>
      <c r="D634" s="21"/>
      <c r="E634" s="39" t="s">
        <v>87</v>
      </c>
      <c r="F634" s="38" t="s">
        <v>86</v>
      </c>
      <c r="G634" s="37">
        <v>13195.206591455611</v>
      </c>
    </row>
    <row r="635" spans="1:7" ht="15" customHeight="1" x14ac:dyDescent="0.25">
      <c r="A635" s="23"/>
      <c r="B635" s="22"/>
      <c r="C635" s="16"/>
      <c r="D635" s="21"/>
      <c r="E635" s="39" t="s">
        <v>85</v>
      </c>
      <c r="F635" s="38" t="s">
        <v>84</v>
      </c>
      <c r="G635" s="37">
        <v>13761.847682586498</v>
      </c>
    </row>
    <row r="636" spans="1:7" ht="15" customHeight="1" x14ac:dyDescent="0.25">
      <c r="A636" s="23"/>
      <c r="B636" s="22"/>
      <c r="C636" s="16"/>
      <c r="D636" s="21"/>
      <c r="E636" s="39" t="s">
        <v>83</v>
      </c>
      <c r="F636" s="38" t="s">
        <v>82</v>
      </c>
      <c r="G636" s="37">
        <v>145901.42071071497</v>
      </c>
    </row>
    <row r="637" spans="1:7" ht="15" customHeight="1" x14ac:dyDescent="0.25">
      <c r="A637" s="23"/>
      <c r="B637" s="22"/>
      <c r="C637" s="16"/>
      <c r="D637" s="21"/>
      <c r="E637" s="16"/>
      <c r="F637" s="22"/>
      <c r="G637" s="25"/>
    </row>
    <row r="638" spans="1:7" ht="15" customHeight="1" x14ac:dyDescent="0.25">
      <c r="A638" s="23"/>
      <c r="B638" s="46"/>
      <c r="C638" s="16"/>
      <c r="D638" s="21"/>
      <c r="E638" s="22" t="s">
        <v>6</v>
      </c>
      <c r="F638" s="7"/>
      <c r="G638" s="25">
        <f>SUM(G626:G637)</f>
        <v>283736.23222237953</v>
      </c>
    </row>
    <row r="639" spans="1:7" ht="15" customHeight="1" x14ac:dyDescent="0.25">
      <c r="A639" s="36"/>
      <c r="B639" s="32"/>
      <c r="C639" s="34"/>
      <c r="D639" s="33"/>
      <c r="E639" s="34"/>
      <c r="F639" s="31"/>
      <c r="G639" s="30"/>
    </row>
    <row r="640" spans="1:7" ht="15" customHeight="1" x14ac:dyDescent="0.25">
      <c r="A640" s="50" t="s">
        <v>80</v>
      </c>
      <c r="B640" s="48" t="s">
        <v>79</v>
      </c>
      <c r="C640" s="44" t="s">
        <v>81</v>
      </c>
      <c r="D640" s="43">
        <v>0.45</v>
      </c>
      <c r="E640" s="49" t="s">
        <v>80</v>
      </c>
      <c r="F640" s="48" t="s">
        <v>79</v>
      </c>
      <c r="G640" s="47">
        <v>0</v>
      </c>
    </row>
    <row r="641" spans="1:7" ht="15" customHeight="1" x14ac:dyDescent="0.25">
      <c r="A641" s="23"/>
      <c r="B641" s="22"/>
      <c r="C641" s="16"/>
      <c r="D641" s="21"/>
      <c r="E641" s="39" t="s">
        <v>78</v>
      </c>
      <c r="F641" s="38" t="s">
        <v>77</v>
      </c>
      <c r="G641" s="37">
        <v>114507.60315240943</v>
      </c>
    </row>
    <row r="642" spans="1:7" ht="15" customHeight="1" x14ac:dyDescent="0.25">
      <c r="A642" s="23"/>
      <c r="B642" s="22"/>
      <c r="C642" s="16"/>
      <c r="D642" s="21"/>
      <c r="E642" s="39" t="s">
        <v>76</v>
      </c>
      <c r="F642" s="38" t="s">
        <v>75</v>
      </c>
      <c r="G642" s="37">
        <v>15955.219535235588</v>
      </c>
    </row>
    <row r="643" spans="1:7" ht="15" customHeight="1" x14ac:dyDescent="0.25">
      <c r="A643" s="23"/>
      <c r="B643" s="22"/>
      <c r="C643" s="16"/>
      <c r="D643" s="21"/>
      <c r="E643" s="39" t="s">
        <v>74</v>
      </c>
      <c r="F643" s="38" t="s">
        <v>73</v>
      </c>
      <c r="G643" s="37">
        <v>59921.813614060928</v>
      </c>
    </row>
    <row r="644" spans="1:7" ht="15" customHeight="1" x14ac:dyDescent="0.25">
      <c r="A644" s="23"/>
      <c r="B644" s="22"/>
      <c r="C644" s="16"/>
      <c r="D644" s="21"/>
      <c r="E644" s="39" t="s">
        <v>72</v>
      </c>
      <c r="F644" s="38" t="s">
        <v>71</v>
      </c>
      <c r="G644" s="37">
        <v>30603.698608538354</v>
      </c>
    </row>
    <row r="645" spans="1:7" ht="15" customHeight="1" x14ac:dyDescent="0.25">
      <c r="A645" s="23"/>
      <c r="B645" s="22"/>
      <c r="C645" s="16"/>
      <c r="D645" s="21"/>
      <c r="E645" s="39" t="s">
        <v>70</v>
      </c>
      <c r="F645" s="38" t="s">
        <v>69</v>
      </c>
      <c r="G645" s="37">
        <v>55966.033131663469</v>
      </c>
    </row>
    <row r="646" spans="1:7" ht="15" customHeight="1" x14ac:dyDescent="0.25">
      <c r="A646" s="23"/>
      <c r="B646" s="22"/>
      <c r="C646" s="16"/>
      <c r="D646" s="21"/>
      <c r="E646" s="39" t="s">
        <v>68</v>
      </c>
      <c r="F646" s="38" t="s">
        <v>67</v>
      </c>
      <c r="G646" s="37">
        <v>14474.38217196559</v>
      </c>
    </row>
    <row r="647" spans="1:7" ht="15" customHeight="1" x14ac:dyDescent="0.25">
      <c r="A647" s="23"/>
      <c r="B647" s="22"/>
      <c r="C647" s="16"/>
      <c r="D647" s="21"/>
      <c r="E647" s="39" t="s">
        <v>66</v>
      </c>
      <c r="F647" s="38" t="s">
        <v>65</v>
      </c>
      <c r="G647" s="37">
        <v>45875.796955736136</v>
      </c>
    </row>
    <row r="648" spans="1:7" ht="15" customHeight="1" x14ac:dyDescent="0.25">
      <c r="A648" s="23"/>
      <c r="B648" s="22"/>
      <c r="C648" s="16"/>
      <c r="D648" s="21"/>
      <c r="E648" s="39" t="s">
        <v>64</v>
      </c>
      <c r="F648" s="38" t="s">
        <v>63</v>
      </c>
      <c r="G648" s="37">
        <v>172108.95789816679</v>
      </c>
    </row>
    <row r="649" spans="1:7" ht="15" customHeight="1" x14ac:dyDescent="0.25">
      <c r="A649" s="23"/>
      <c r="B649" s="22"/>
      <c r="C649" s="16"/>
      <c r="D649" s="21"/>
      <c r="E649" s="39" t="s">
        <v>62</v>
      </c>
      <c r="F649" s="38" t="s">
        <v>61</v>
      </c>
      <c r="G649" s="37">
        <v>11961.558521837271</v>
      </c>
    </row>
    <row r="650" spans="1:7" ht="15" customHeight="1" x14ac:dyDescent="0.25">
      <c r="A650" s="23"/>
      <c r="B650" s="22"/>
      <c r="C650" s="16"/>
      <c r="D650" s="21"/>
      <c r="E650" s="39" t="s">
        <v>60</v>
      </c>
      <c r="F650" s="38" t="s">
        <v>59</v>
      </c>
      <c r="G650" s="37">
        <v>56441.56858988927</v>
      </c>
    </row>
    <row r="651" spans="1:7" ht="15" customHeight="1" x14ac:dyDescent="0.25">
      <c r="A651" s="23"/>
      <c r="B651" s="22"/>
      <c r="C651" s="16"/>
      <c r="D651" s="21"/>
      <c r="E651" s="16"/>
      <c r="F651" s="22"/>
      <c r="G651" s="25"/>
    </row>
    <row r="652" spans="1:7" ht="15" customHeight="1" x14ac:dyDescent="0.25">
      <c r="A652" s="23"/>
      <c r="B652" s="46"/>
      <c r="C652" s="16"/>
      <c r="D652" s="21"/>
      <c r="E652" s="22" t="s">
        <v>6</v>
      </c>
      <c r="F652" s="22"/>
      <c r="G652" s="25">
        <f>SUM(G640:G651)</f>
        <v>577816.63217950286</v>
      </c>
    </row>
    <row r="653" spans="1:7" ht="15" customHeight="1" x14ac:dyDescent="0.25">
      <c r="A653" s="36"/>
      <c r="B653" s="32"/>
      <c r="C653" s="34"/>
      <c r="D653" s="33"/>
      <c r="E653" s="34"/>
      <c r="F653" s="32"/>
      <c r="G653" s="30"/>
    </row>
    <row r="654" spans="1:7" ht="15" customHeight="1" x14ac:dyDescent="0.25">
      <c r="A654" s="45" t="s">
        <v>57</v>
      </c>
      <c r="B654" s="41" t="s">
        <v>56</v>
      </c>
      <c r="C654" s="44" t="s">
        <v>58</v>
      </c>
      <c r="D654" s="43">
        <v>0.3</v>
      </c>
      <c r="E654" s="42" t="s">
        <v>57</v>
      </c>
      <c r="F654" s="41" t="s">
        <v>56</v>
      </c>
      <c r="G654" s="40">
        <v>0</v>
      </c>
    </row>
    <row r="655" spans="1:7" ht="15" customHeight="1" x14ac:dyDescent="0.25">
      <c r="A655" s="23"/>
      <c r="B655" s="22"/>
      <c r="C655" s="16"/>
      <c r="D655" s="21"/>
      <c r="E655" s="39" t="s">
        <v>55</v>
      </c>
      <c r="F655" s="38" t="s">
        <v>54</v>
      </c>
      <c r="G655" s="37">
        <v>89986.609605434016</v>
      </c>
    </row>
    <row r="656" spans="1:7" ht="15" customHeight="1" x14ac:dyDescent="0.25">
      <c r="A656" s="23"/>
      <c r="B656" s="22"/>
      <c r="C656" s="16"/>
      <c r="D656" s="21"/>
      <c r="E656" s="39" t="s">
        <v>53</v>
      </c>
      <c r="F656" s="38" t="s">
        <v>52</v>
      </c>
      <c r="G656" s="37">
        <v>43397.723448430173</v>
      </c>
    </row>
    <row r="657" spans="1:7" ht="15" customHeight="1" x14ac:dyDescent="0.25">
      <c r="A657" s="23"/>
      <c r="B657" s="22"/>
      <c r="C657" s="16"/>
      <c r="D657" s="21"/>
      <c r="E657" s="39" t="s">
        <v>51</v>
      </c>
      <c r="F657" s="38" t="s">
        <v>50</v>
      </c>
      <c r="G657" s="37">
        <v>18686.913694644107</v>
      </c>
    </row>
    <row r="658" spans="1:7" ht="15" customHeight="1" x14ac:dyDescent="0.25">
      <c r="A658" s="23"/>
      <c r="B658" s="22"/>
      <c r="C658" s="16"/>
      <c r="D658" s="21"/>
      <c r="E658" s="39" t="s">
        <v>49</v>
      </c>
      <c r="F658" s="38" t="s">
        <v>48</v>
      </c>
      <c r="G658" s="37">
        <v>31798.764632273636</v>
      </c>
    </row>
    <row r="659" spans="1:7" ht="15" customHeight="1" x14ac:dyDescent="0.25">
      <c r="A659" s="23"/>
      <c r="B659" s="22"/>
      <c r="C659" s="16"/>
      <c r="D659" s="21"/>
      <c r="E659" s="39" t="s">
        <v>47</v>
      </c>
      <c r="F659" s="38" t="s">
        <v>46</v>
      </c>
      <c r="G659" s="37">
        <v>111070.19597092264</v>
      </c>
    </row>
    <row r="660" spans="1:7" ht="15" customHeight="1" x14ac:dyDescent="0.25">
      <c r="A660" s="23"/>
      <c r="B660" s="22"/>
      <c r="C660" s="16"/>
      <c r="D660" s="21"/>
      <c r="E660" s="16"/>
      <c r="F660" s="22"/>
      <c r="G660" s="25"/>
    </row>
    <row r="661" spans="1:7" ht="15" customHeight="1" x14ac:dyDescent="0.25">
      <c r="A661" s="23"/>
      <c r="B661" s="46"/>
      <c r="C661" s="16"/>
      <c r="D661" s="21"/>
      <c r="E661" s="22" t="s">
        <v>6</v>
      </c>
      <c r="F661" s="7"/>
      <c r="G661" s="25">
        <f>SUM(G654:G660)</f>
        <v>294940.20735170459</v>
      </c>
    </row>
    <row r="662" spans="1:7" ht="15" customHeight="1" x14ac:dyDescent="0.25">
      <c r="A662" s="36"/>
      <c r="B662" s="32"/>
      <c r="C662" s="34"/>
      <c r="D662" s="33"/>
      <c r="E662" s="34"/>
      <c r="F662" s="31"/>
      <c r="G662" s="30"/>
    </row>
    <row r="663" spans="1:7" ht="15" customHeight="1" x14ac:dyDescent="0.25">
      <c r="A663" s="45" t="s">
        <v>44</v>
      </c>
      <c r="B663" s="41" t="s">
        <v>43</v>
      </c>
      <c r="C663" s="44" t="s">
        <v>45</v>
      </c>
      <c r="D663" s="43">
        <v>0.34</v>
      </c>
      <c r="E663" s="42" t="s">
        <v>44</v>
      </c>
      <c r="F663" s="41" t="s">
        <v>43</v>
      </c>
      <c r="G663" s="40">
        <v>0</v>
      </c>
    </row>
    <row r="664" spans="1:7" ht="15" customHeight="1" x14ac:dyDescent="0.25">
      <c r="A664" s="23"/>
      <c r="B664" s="22"/>
      <c r="C664" s="16"/>
      <c r="D664" s="21"/>
      <c r="E664" s="39" t="s">
        <v>42</v>
      </c>
      <c r="F664" s="38" t="s">
        <v>41</v>
      </c>
      <c r="G664" s="37">
        <v>84945.853384530215</v>
      </c>
    </row>
    <row r="665" spans="1:7" ht="15" customHeight="1" x14ac:dyDescent="0.25">
      <c r="A665" s="23"/>
      <c r="B665" s="22"/>
      <c r="C665" s="16"/>
      <c r="D665" s="21"/>
      <c r="E665" s="39" t="s">
        <v>40</v>
      </c>
      <c r="F665" s="38" t="s">
        <v>39</v>
      </c>
      <c r="G665" s="37">
        <v>12492.480166354726</v>
      </c>
    </row>
    <row r="666" spans="1:7" ht="15" customHeight="1" x14ac:dyDescent="0.25">
      <c r="A666" s="23"/>
      <c r="B666" s="22"/>
      <c r="C666" s="16"/>
      <c r="D666" s="21"/>
      <c r="E666" s="39" t="s">
        <v>38</v>
      </c>
      <c r="F666" s="38" t="s">
        <v>37</v>
      </c>
      <c r="G666" s="37">
        <v>17129.354799217785</v>
      </c>
    </row>
    <row r="667" spans="1:7" ht="15" customHeight="1" x14ac:dyDescent="0.25">
      <c r="A667" s="23"/>
      <c r="B667" s="22"/>
      <c r="C667" s="16"/>
      <c r="D667" s="21"/>
      <c r="E667" s="39" t="s">
        <v>36</v>
      </c>
      <c r="F667" s="38" t="s">
        <v>35</v>
      </c>
      <c r="G667" s="37">
        <v>5733.8988664052449</v>
      </c>
    </row>
    <row r="668" spans="1:7" ht="15" customHeight="1" x14ac:dyDescent="0.25">
      <c r="A668" s="23"/>
      <c r="B668" s="22"/>
      <c r="C668" s="16"/>
      <c r="D668" s="21"/>
      <c r="E668" s="39" t="s">
        <v>34</v>
      </c>
      <c r="F668" s="38" t="s">
        <v>33</v>
      </c>
      <c r="G668" s="37">
        <v>67138.63163195322</v>
      </c>
    </row>
    <row r="669" spans="1:7" ht="15" customHeight="1" x14ac:dyDescent="0.25">
      <c r="A669" s="23"/>
      <c r="B669" s="22"/>
      <c r="C669" s="16"/>
      <c r="D669" s="21"/>
      <c r="E669" s="39" t="s">
        <v>32</v>
      </c>
      <c r="F669" s="38" t="s">
        <v>31</v>
      </c>
      <c r="G669" s="37">
        <v>72137.439549484785</v>
      </c>
    </row>
    <row r="670" spans="1:7" ht="15" customHeight="1" x14ac:dyDescent="0.25">
      <c r="A670" s="23"/>
      <c r="B670" s="22"/>
      <c r="C670" s="16"/>
      <c r="D670" s="21"/>
      <c r="E670" s="39" t="s">
        <v>30</v>
      </c>
      <c r="F670" s="38" t="s">
        <v>29</v>
      </c>
      <c r="G670" s="37">
        <v>12936.778716141846</v>
      </c>
    </row>
    <row r="671" spans="1:7" ht="15" customHeight="1" x14ac:dyDescent="0.25">
      <c r="A671" s="23"/>
      <c r="B671" s="22"/>
      <c r="C671" s="16"/>
      <c r="D671" s="21"/>
      <c r="E671" s="39" t="s">
        <v>28</v>
      </c>
      <c r="F671" s="38" t="s">
        <v>27</v>
      </c>
      <c r="G671" s="37">
        <v>4276.8548621579539</v>
      </c>
    </row>
    <row r="672" spans="1:7" ht="15" customHeight="1" x14ac:dyDescent="0.25">
      <c r="A672" s="23"/>
      <c r="B672" s="22"/>
      <c r="C672" s="16"/>
      <c r="D672" s="21"/>
      <c r="E672" s="39" t="s">
        <v>26</v>
      </c>
      <c r="F672" s="38" t="s">
        <v>25</v>
      </c>
      <c r="G672" s="37">
        <v>19522.006126209424</v>
      </c>
    </row>
    <row r="673" spans="1:7" ht="15" customHeight="1" x14ac:dyDescent="0.25">
      <c r="A673" s="23"/>
      <c r="B673" s="22"/>
      <c r="C673" s="16"/>
      <c r="D673" s="21"/>
      <c r="E673" s="39" t="s">
        <v>24</v>
      </c>
      <c r="F673" s="38" t="s">
        <v>23</v>
      </c>
      <c r="G673" s="37">
        <v>40576.711676103499</v>
      </c>
    </row>
    <row r="674" spans="1:7" ht="15" customHeight="1" x14ac:dyDescent="0.25">
      <c r="A674" s="23"/>
      <c r="B674" s="22"/>
      <c r="C674" s="16"/>
      <c r="D674" s="21"/>
      <c r="E674" s="39" t="s">
        <v>22</v>
      </c>
      <c r="F674" s="38" t="s">
        <v>21</v>
      </c>
      <c r="G674" s="37">
        <v>511349.64404883597</v>
      </c>
    </row>
    <row r="675" spans="1:7" ht="15" customHeight="1" x14ac:dyDescent="0.25">
      <c r="A675" s="23"/>
      <c r="B675" s="22"/>
      <c r="C675" s="16"/>
      <c r="D675" s="21"/>
      <c r="E675" s="39" t="s">
        <v>20</v>
      </c>
      <c r="F675" s="38" t="s">
        <v>19</v>
      </c>
      <c r="G675" s="37">
        <v>13557.786078651501</v>
      </c>
    </row>
    <row r="676" spans="1:7" ht="15" customHeight="1" x14ac:dyDescent="0.25">
      <c r="A676" s="23"/>
      <c r="B676" s="22"/>
      <c r="C676" s="16"/>
      <c r="D676" s="21"/>
      <c r="E676" s="39" t="s">
        <v>18</v>
      </c>
      <c r="F676" s="38" t="s">
        <v>17</v>
      </c>
      <c r="G676" s="37">
        <v>53320.371369984561</v>
      </c>
    </row>
    <row r="677" spans="1:7" ht="15" customHeight="1" x14ac:dyDescent="0.25">
      <c r="A677" s="23"/>
      <c r="B677" s="22"/>
      <c r="C677" s="16"/>
      <c r="D677" s="21"/>
      <c r="E677" s="39" t="s">
        <v>16</v>
      </c>
      <c r="F677" s="38" t="s">
        <v>15</v>
      </c>
      <c r="G677" s="37">
        <v>15237.000009492967</v>
      </c>
    </row>
    <row r="678" spans="1:7" ht="15" customHeight="1" x14ac:dyDescent="0.25">
      <c r="A678" s="23"/>
      <c r="B678" s="22"/>
      <c r="C678" s="16"/>
      <c r="D678" s="21"/>
      <c r="E678" s="39" t="s">
        <v>14</v>
      </c>
      <c r="F678" s="38" t="s">
        <v>13</v>
      </c>
      <c r="G678" s="37">
        <v>15720.696029997847</v>
      </c>
    </row>
    <row r="679" spans="1:7" ht="15" customHeight="1" x14ac:dyDescent="0.25">
      <c r="A679" s="23"/>
      <c r="B679" s="22"/>
      <c r="C679" s="16"/>
      <c r="D679" s="21"/>
      <c r="E679" s="39" t="s">
        <v>12</v>
      </c>
      <c r="F679" s="38" t="s">
        <v>11</v>
      </c>
      <c r="G679" s="37">
        <v>20100.086997719456</v>
      </c>
    </row>
    <row r="680" spans="1:7" ht="15" customHeight="1" x14ac:dyDescent="0.25">
      <c r="A680" s="23"/>
      <c r="B680" s="22"/>
      <c r="C680" s="16"/>
      <c r="D680" s="21"/>
      <c r="E680" s="39" t="s">
        <v>10</v>
      </c>
      <c r="F680" s="38" t="s">
        <v>9</v>
      </c>
      <c r="G680" s="37">
        <v>73092.761817370483</v>
      </c>
    </row>
    <row r="681" spans="1:7" ht="15" customHeight="1" x14ac:dyDescent="0.25">
      <c r="A681" s="23"/>
      <c r="B681" s="22"/>
      <c r="C681" s="16"/>
      <c r="D681" s="21"/>
      <c r="E681" s="39" t="s">
        <v>8</v>
      </c>
      <c r="F681" s="38" t="s">
        <v>7</v>
      </c>
      <c r="G681" s="37">
        <v>88004.102700697011</v>
      </c>
    </row>
    <row r="682" spans="1:7" ht="15" customHeight="1" x14ac:dyDescent="0.25">
      <c r="A682" s="23"/>
      <c r="B682" s="22"/>
      <c r="C682" s="16"/>
      <c r="D682" s="21"/>
      <c r="E682" s="16"/>
      <c r="F682" s="22"/>
      <c r="G682" s="25"/>
    </row>
    <row r="683" spans="1:7" ht="15" customHeight="1" x14ac:dyDescent="0.25">
      <c r="A683" s="36"/>
      <c r="B683" s="35"/>
      <c r="C683" s="34"/>
      <c r="D683" s="33"/>
      <c r="E683" s="32" t="s">
        <v>6</v>
      </c>
      <c r="F683" s="31"/>
      <c r="G683" s="30">
        <f>SUM(G663:G682)</f>
        <v>1127272.4588313086</v>
      </c>
    </row>
    <row r="684" spans="1:7" ht="15" customHeight="1" x14ac:dyDescent="0.25">
      <c r="A684" s="29"/>
      <c r="B684" s="27"/>
      <c r="C684" s="27"/>
      <c r="D684" s="27"/>
      <c r="E684" s="28"/>
      <c r="F684" s="27"/>
      <c r="G684" s="26"/>
    </row>
    <row r="685" spans="1:7" ht="15" customHeight="1" x14ac:dyDescent="0.25">
      <c r="A685" s="14"/>
      <c r="B685" s="7"/>
      <c r="C685" s="7"/>
      <c r="D685" s="7"/>
      <c r="E685" s="6" t="s">
        <v>2</v>
      </c>
      <c r="F685" s="1"/>
      <c r="G685" s="25">
        <f>G36+G47+G63+G75+G80+G98+G111+G119+G133+G141+G143+G153+G155+G157+G159+G167+G169+G171+G183+G191+G200+G202+G213+G224+G240++G252+G266+G275+G282+G284+G286+G292+G294+G296+G298+G300+G306+G316+G322+G332+G339+G357++G366+G368+G378+G387+G392+G408++G413+G415+G417+G426+G432+G446+G456+G463++G475+G477+G491+G498+G500+G502+G508+G510+G519+G521+G523+G525+G527+G529+G531+G537+G542+G544+G546+G548+G550+G552+G554+G563+G570+G572+G585+G599+G601+G612+G620+G622+G624+G638+G652++G661+G683</f>
        <v>18671696.199111722</v>
      </c>
    </row>
    <row r="686" spans="1:7" ht="15" customHeight="1" x14ac:dyDescent="0.25">
      <c r="A686" s="23"/>
      <c r="B686" s="22"/>
      <c r="C686" s="16"/>
      <c r="D686" s="21"/>
      <c r="E686" s="7"/>
      <c r="F686" s="1"/>
      <c r="G686" s="24"/>
    </row>
    <row r="687" spans="1:7" ht="15" customHeight="1" x14ac:dyDescent="0.25">
      <c r="A687" s="23"/>
      <c r="B687" s="22"/>
      <c r="C687" s="16"/>
      <c r="D687" s="21"/>
      <c r="E687" s="7" t="s">
        <v>5</v>
      </c>
      <c r="F687" s="1"/>
      <c r="G687" s="24"/>
    </row>
    <row r="688" spans="1:7" ht="15" customHeight="1" x14ac:dyDescent="0.25">
      <c r="A688" s="23"/>
      <c r="B688" s="22"/>
      <c r="C688" s="16"/>
      <c r="D688" s="21"/>
      <c r="E688" s="16"/>
      <c r="F688" s="7"/>
      <c r="G688" s="24"/>
    </row>
    <row r="689" spans="1:16" ht="15" customHeight="1" x14ac:dyDescent="0.25">
      <c r="A689" s="23"/>
      <c r="B689" s="22"/>
      <c r="C689" s="16"/>
      <c r="D689" s="21"/>
      <c r="E689" s="20" t="s">
        <v>4</v>
      </c>
      <c r="F689" s="19" t="s">
        <v>3</v>
      </c>
      <c r="G689" s="18">
        <v>9565</v>
      </c>
    </row>
    <row r="690" spans="1:16" ht="15" customHeight="1" x14ac:dyDescent="0.25">
      <c r="A690" s="17"/>
      <c r="B690" s="7"/>
      <c r="C690" s="7"/>
      <c r="D690" s="7"/>
      <c r="E690" s="16"/>
      <c r="F690" s="7"/>
      <c r="G690" s="15"/>
    </row>
    <row r="691" spans="1:16" ht="15" customHeight="1" x14ac:dyDescent="0.25">
      <c r="A691" s="14"/>
      <c r="B691" s="7"/>
      <c r="C691" s="7"/>
      <c r="D691" s="7"/>
      <c r="E691" s="6" t="s">
        <v>2</v>
      </c>
      <c r="F691" s="1"/>
      <c r="G691" s="12">
        <f>G685+G689</f>
        <v>18681261.199111722</v>
      </c>
    </row>
    <row r="692" spans="1:16" ht="15" customHeight="1" x14ac:dyDescent="0.25">
      <c r="A692" s="14"/>
      <c r="B692" s="7"/>
      <c r="C692" s="7"/>
      <c r="D692" s="7"/>
      <c r="E692" s="6"/>
      <c r="F692" s="1"/>
      <c r="G692" s="12"/>
    </row>
    <row r="693" spans="1:16" ht="15" customHeight="1" x14ac:dyDescent="0.25">
      <c r="A693" s="13" t="s">
        <v>1</v>
      </c>
      <c r="B693" s="7"/>
      <c r="C693" s="7"/>
      <c r="D693" s="7"/>
      <c r="E693" s="6"/>
      <c r="F693" s="1"/>
      <c r="G693" s="12"/>
    </row>
    <row r="694" spans="1:16" ht="15" customHeight="1" x14ac:dyDescent="0.25">
      <c r="A694" s="105"/>
      <c r="B694" s="59"/>
      <c r="C694" s="59"/>
      <c r="D694" s="59"/>
      <c r="E694" s="59"/>
      <c r="F694" s="59"/>
      <c r="G694" s="106"/>
    </row>
    <row r="695" spans="1:16" ht="289.89999999999998" customHeight="1" x14ac:dyDescent="0.25">
      <c r="A695" s="11" t="s">
        <v>0</v>
      </c>
      <c r="B695" s="10"/>
      <c r="C695" s="10"/>
      <c r="D695" s="10"/>
      <c r="E695" s="10"/>
      <c r="F695" s="10"/>
      <c r="G695" s="9"/>
      <c r="H695" s="8"/>
      <c r="I695" s="8"/>
      <c r="J695" s="8"/>
      <c r="K695" s="8"/>
      <c r="L695" s="8"/>
      <c r="M695" s="8"/>
      <c r="N695" s="8"/>
      <c r="O695" s="8"/>
      <c r="P695" s="8"/>
    </row>
    <row r="696" spans="1:16" ht="15" customHeight="1" x14ac:dyDescent="0.25">
      <c r="A696" s="6"/>
      <c r="B696" s="7"/>
      <c r="C696" s="7"/>
      <c r="D696" s="7"/>
      <c r="E696" s="6"/>
      <c r="F696" s="6"/>
      <c r="G696" s="5"/>
    </row>
    <row r="697" spans="1:16" ht="15" customHeight="1" x14ac:dyDescent="0.25">
      <c r="A697" s="6"/>
      <c r="B697" s="7"/>
      <c r="C697" s="7"/>
      <c r="D697" s="7"/>
      <c r="E697" s="6"/>
      <c r="F697" s="6"/>
      <c r="G697" s="5"/>
    </row>
    <row r="698" spans="1:16" ht="15" customHeight="1" x14ac:dyDescent="0.25">
      <c r="A698" s="6"/>
      <c r="B698" s="7"/>
      <c r="C698" s="7"/>
      <c r="D698" s="7"/>
      <c r="E698" s="6"/>
      <c r="F698" s="6"/>
      <c r="G698" s="5"/>
    </row>
    <row r="699" spans="1:16" ht="15" customHeight="1" x14ac:dyDescent="0.25">
      <c r="A699" s="6"/>
      <c r="B699" s="7"/>
      <c r="C699" s="7"/>
      <c r="D699" s="7"/>
      <c r="E699" s="6"/>
      <c r="F699" s="6"/>
      <c r="G699" s="5"/>
    </row>
    <row r="700" spans="1:16" ht="15" customHeight="1" x14ac:dyDescent="0.25">
      <c r="A700" s="6"/>
      <c r="B700" s="7"/>
      <c r="C700" s="7"/>
      <c r="D700" s="7"/>
      <c r="E700" s="6"/>
      <c r="F700" s="6"/>
      <c r="G700" s="5"/>
    </row>
    <row r="701" spans="1:16" ht="15" customHeight="1" x14ac:dyDescent="0.25">
      <c r="A701" s="6"/>
      <c r="B701" s="7"/>
      <c r="C701" s="7"/>
      <c r="D701" s="7"/>
      <c r="E701" s="6"/>
      <c r="F701" s="6"/>
      <c r="G701" s="5"/>
    </row>
    <row r="702" spans="1:16" ht="15" customHeight="1" x14ac:dyDescent="0.25">
      <c r="A702" s="6"/>
      <c r="B702" s="7"/>
      <c r="C702" s="7"/>
      <c r="D702" s="7"/>
      <c r="E702" s="6"/>
      <c r="F702" s="6"/>
      <c r="G702" s="5"/>
    </row>
    <row r="703" spans="1:16" ht="15" customHeight="1" x14ac:dyDescent="0.25">
      <c r="A703" s="6"/>
      <c r="B703" s="7"/>
      <c r="C703" s="7"/>
      <c r="D703" s="7"/>
      <c r="E703" s="6"/>
      <c r="F703" s="6"/>
      <c r="G703" s="5"/>
    </row>
    <row r="704" spans="1:16" ht="15" customHeight="1" x14ac:dyDescent="0.25">
      <c r="A704" s="6"/>
      <c r="B704" s="7"/>
      <c r="C704" s="7"/>
      <c r="D704" s="7"/>
      <c r="E704" s="6"/>
      <c r="F704" s="6"/>
      <c r="G704" s="5"/>
    </row>
    <row r="705" spans="1:7" ht="15" customHeight="1" x14ac:dyDescent="0.25">
      <c r="A705" s="6"/>
      <c r="B705" s="7"/>
      <c r="C705" s="7"/>
      <c r="D705" s="7"/>
      <c r="E705" s="6"/>
      <c r="F705" s="6"/>
      <c r="G705" s="5"/>
    </row>
    <row r="706" spans="1:7" ht="15" customHeight="1" x14ac:dyDescent="0.25">
      <c r="A706" s="6"/>
      <c r="B706" s="7"/>
      <c r="C706" s="7"/>
      <c r="D706" s="7"/>
      <c r="E706" s="6"/>
      <c r="F706" s="6"/>
      <c r="G706" s="5"/>
    </row>
    <row r="707" spans="1:7" ht="15" customHeight="1" x14ac:dyDescent="0.25">
      <c r="A707" s="6"/>
      <c r="B707" s="7"/>
      <c r="C707" s="7"/>
      <c r="D707" s="7"/>
      <c r="E707" s="6"/>
      <c r="F707" s="6"/>
      <c r="G707" s="5"/>
    </row>
    <row r="708" spans="1:7" ht="15" customHeight="1" x14ac:dyDescent="0.25">
      <c r="A708" s="6"/>
      <c r="B708" s="7"/>
      <c r="C708" s="7"/>
      <c r="D708" s="7"/>
      <c r="E708" s="6"/>
      <c r="F708" s="6"/>
      <c r="G708" s="5"/>
    </row>
    <row r="709" spans="1:7" ht="15" customHeight="1" x14ac:dyDescent="0.25">
      <c r="A709" s="6"/>
      <c r="B709" s="7"/>
      <c r="C709" s="7"/>
      <c r="D709" s="7"/>
      <c r="E709" s="6"/>
      <c r="F709" s="6"/>
      <c r="G709" s="5"/>
    </row>
    <row r="710" spans="1:7" ht="15" customHeight="1" x14ac:dyDescent="0.25">
      <c r="A710" s="6"/>
      <c r="B710" s="7"/>
      <c r="C710" s="7"/>
      <c r="D710" s="7"/>
      <c r="E710" s="6"/>
      <c r="F710" s="6"/>
      <c r="G710" s="5"/>
    </row>
    <row r="711" spans="1:7" ht="15" customHeight="1" x14ac:dyDescent="0.25">
      <c r="A711" s="6"/>
      <c r="B711" s="7"/>
      <c r="C711" s="7"/>
      <c r="D711" s="7"/>
      <c r="E711" s="6"/>
      <c r="F711" s="6"/>
      <c r="G711" s="5"/>
    </row>
    <row r="712" spans="1:7" ht="15" customHeight="1" x14ac:dyDescent="0.25">
      <c r="A712" s="6"/>
      <c r="B712" s="7"/>
      <c r="C712" s="7"/>
      <c r="D712" s="7"/>
      <c r="E712" s="6"/>
      <c r="F712" s="6"/>
      <c r="G712" s="5"/>
    </row>
    <row r="713" spans="1:7" ht="15" customHeight="1" x14ac:dyDescent="0.25">
      <c r="A713" s="6"/>
      <c r="B713" s="7"/>
      <c r="C713" s="7"/>
      <c r="D713" s="7"/>
      <c r="E713" s="6"/>
      <c r="F713" s="6"/>
      <c r="G713" s="5"/>
    </row>
    <row r="714" spans="1:7" ht="15" customHeight="1" x14ac:dyDescent="0.25">
      <c r="A714" s="6"/>
      <c r="B714" s="7"/>
      <c r="C714" s="7"/>
      <c r="D714" s="7"/>
      <c r="E714" s="6"/>
      <c r="F714" s="6"/>
      <c r="G714" s="5"/>
    </row>
    <row r="715" spans="1:7" ht="15" customHeight="1" x14ac:dyDescent="0.25">
      <c r="A715" s="6"/>
      <c r="B715" s="7"/>
      <c r="C715" s="7"/>
      <c r="D715" s="7"/>
      <c r="E715" s="6"/>
      <c r="F715" s="6"/>
      <c r="G715" s="5"/>
    </row>
    <row r="716" spans="1:7" ht="15" customHeight="1" x14ac:dyDescent="0.25">
      <c r="A716" s="6"/>
      <c r="B716" s="7"/>
      <c r="C716" s="7"/>
      <c r="D716" s="7"/>
      <c r="E716" s="6"/>
      <c r="F716" s="6"/>
      <c r="G716" s="5"/>
    </row>
    <row r="717" spans="1:7" ht="15" customHeight="1" x14ac:dyDescent="0.25">
      <c r="A717" s="6"/>
      <c r="B717" s="7"/>
      <c r="C717" s="7"/>
      <c r="D717" s="7"/>
      <c r="E717" s="6"/>
      <c r="F717" s="6"/>
      <c r="G717" s="5"/>
    </row>
    <row r="718" spans="1:7" ht="15" customHeight="1" x14ac:dyDescent="0.25">
      <c r="A718" s="6"/>
      <c r="B718" s="7"/>
      <c r="C718" s="7"/>
      <c r="D718" s="7"/>
      <c r="E718" s="6"/>
      <c r="F718" s="6"/>
      <c r="G718" s="5"/>
    </row>
    <row r="719" spans="1:7" ht="15" customHeight="1" x14ac:dyDescent="0.25">
      <c r="A719" s="6"/>
      <c r="B719" s="7"/>
      <c r="C719" s="7"/>
      <c r="D719" s="7"/>
      <c r="E719" s="6"/>
      <c r="F719" s="6"/>
      <c r="G719" s="5"/>
    </row>
    <row r="720" spans="1:7" ht="15" customHeight="1" x14ac:dyDescent="0.25">
      <c r="A720" s="6"/>
      <c r="B720" s="7"/>
      <c r="C720" s="7"/>
      <c r="D720" s="7"/>
      <c r="E720" s="6"/>
      <c r="F720" s="6"/>
      <c r="G720" s="5"/>
    </row>
    <row r="721" spans="1:7" ht="15" customHeight="1" x14ac:dyDescent="0.25">
      <c r="A721" s="6"/>
      <c r="B721" s="7"/>
      <c r="C721" s="7"/>
      <c r="D721" s="7"/>
      <c r="E721" s="6"/>
      <c r="F721" s="6"/>
      <c r="G721" s="5"/>
    </row>
    <row r="722" spans="1:7" ht="15" customHeight="1" x14ac:dyDescent="0.25">
      <c r="A722" s="6"/>
      <c r="B722" s="7"/>
      <c r="C722" s="7"/>
      <c r="D722" s="7"/>
      <c r="E722" s="6"/>
      <c r="F722" s="6"/>
      <c r="G722" s="5"/>
    </row>
    <row r="723" spans="1:7" ht="15" customHeight="1" x14ac:dyDescent="0.25">
      <c r="A723" s="6"/>
      <c r="B723" s="7"/>
      <c r="C723" s="7"/>
      <c r="D723" s="7"/>
      <c r="E723" s="6"/>
      <c r="F723" s="6"/>
      <c r="G723" s="5"/>
    </row>
    <row r="724" spans="1:7" ht="15" customHeight="1" x14ac:dyDescent="0.25">
      <c r="A724" s="6"/>
      <c r="B724" s="7"/>
      <c r="C724" s="7"/>
      <c r="D724" s="7"/>
      <c r="E724" s="6"/>
      <c r="F724" s="6"/>
      <c r="G724" s="5"/>
    </row>
    <row r="725" spans="1:7" ht="15" customHeight="1" x14ac:dyDescent="0.25">
      <c r="A725" s="6"/>
      <c r="B725" s="7"/>
      <c r="C725" s="7"/>
      <c r="D725" s="7"/>
      <c r="E725" s="6"/>
      <c r="F725" s="6"/>
      <c r="G725" s="5"/>
    </row>
    <row r="726" spans="1:7" ht="15" customHeight="1" x14ac:dyDescent="0.25">
      <c r="A726" s="6"/>
      <c r="B726" s="7"/>
      <c r="C726" s="7"/>
      <c r="D726" s="7"/>
      <c r="E726" s="6"/>
      <c r="F726" s="6"/>
      <c r="G726" s="5"/>
    </row>
    <row r="727" spans="1:7" ht="15" customHeight="1" x14ac:dyDescent="0.25">
      <c r="A727" s="6"/>
      <c r="B727" s="7"/>
      <c r="C727" s="7"/>
      <c r="D727" s="7"/>
      <c r="E727" s="6"/>
      <c r="F727" s="6"/>
      <c r="G727" s="5"/>
    </row>
    <row r="728" spans="1:7" ht="15" customHeight="1" x14ac:dyDescent="0.25">
      <c r="A728" s="6"/>
      <c r="B728" s="7"/>
      <c r="C728" s="7"/>
      <c r="D728" s="7"/>
      <c r="E728" s="6"/>
      <c r="F728" s="6"/>
      <c r="G728" s="5"/>
    </row>
    <row r="729" spans="1:7" ht="15" customHeight="1" x14ac:dyDescent="0.25">
      <c r="A729" s="6"/>
      <c r="B729" s="7"/>
      <c r="C729" s="7"/>
      <c r="D729" s="7"/>
      <c r="E729" s="6"/>
      <c r="F729" s="6"/>
      <c r="G729" s="5"/>
    </row>
    <row r="730" spans="1:7" ht="15" customHeight="1" x14ac:dyDescent="0.25">
      <c r="A730" s="6"/>
      <c r="B730" s="7"/>
      <c r="C730" s="7"/>
      <c r="D730" s="7"/>
      <c r="E730" s="6"/>
      <c r="F730" s="6"/>
      <c r="G730" s="5"/>
    </row>
    <row r="731" spans="1:7" ht="15" customHeight="1" x14ac:dyDescent="0.25">
      <c r="A731" s="6"/>
      <c r="B731" s="7"/>
      <c r="C731" s="7"/>
      <c r="D731" s="7"/>
      <c r="E731" s="6"/>
      <c r="F731" s="6"/>
      <c r="G731" s="5"/>
    </row>
    <row r="732" spans="1:7" ht="15" customHeight="1" x14ac:dyDescent="0.25">
      <c r="A732" s="6"/>
      <c r="B732" s="7"/>
      <c r="C732" s="7"/>
      <c r="D732" s="7"/>
      <c r="E732" s="6"/>
      <c r="F732" s="6"/>
      <c r="G732" s="5"/>
    </row>
    <row r="733" spans="1:7" ht="15" customHeight="1" x14ac:dyDescent="0.25">
      <c r="A733" s="6"/>
      <c r="B733" s="7"/>
      <c r="C733" s="7"/>
      <c r="D733" s="7"/>
      <c r="E733" s="6"/>
      <c r="F733" s="6"/>
      <c r="G733" s="5"/>
    </row>
    <row r="734" spans="1:7" ht="15" customHeight="1" x14ac:dyDescent="0.25">
      <c r="A734" s="6"/>
      <c r="B734" s="7"/>
      <c r="C734" s="7"/>
      <c r="D734" s="7"/>
      <c r="E734" s="6"/>
      <c r="F734" s="6"/>
      <c r="G734" s="5"/>
    </row>
    <row r="735" spans="1:7" ht="15" customHeight="1" x14ac:dyDescent="0.25">
      <c r="A735" s="6"/>
      <c r="B735" s="7"/>
      <c r="C735" s="7"/>
      <c r="D735" s="7"/>
      <c r="E735" s="6"/>
      <c r="F735" s="6"/>
      <c r="G735" s="5"/>
    </row>
    <row r="736" spans="1:7" ht="15" customHeight="1" x14ac:dyDescent="0.25">
      <c r="A736" s="6"/>
      <c r="B736" s="7"/>
      <c r="C736" s="7"/>
      <c r="D736" s="7"/>
      <c r="E736" s="6"/>
      <c r="F736" s="6"/>
      <c r="G736" s="5"/>
    </row>
    <row r="737" spans="1:7" ht="15" customHeight="1" x14ac:dyDescent="0.25">
      <c r="A737" s="6"/>
      <c r="B737" s="7"/>
      <c r="C737" s="7"/>
      <c r="D737" s="7"/>
      <c r="E737" s="6"/>
      <c r="F737" s="6"/>
      <c r="G737" s="5"/>
    </row>
    <row r="738" spans="1:7" ht="15" customHeight="1" x14ac:dyDescent="0.25">
      <c r="A738" s="6"/>
      <c r="B738" s="7"/>
      <c r="C738" s="7"/>
      <c r="D738" s="7"/>
      <c r="E738" s="6"/>
      <c r="F738" s="6"/>
      <c r="G738" s="5"/>
    </row>
    <row r="739" spans="1:7" ht="15" customHeight="1" x14ac:dyDescent="0.25">
      <c r="A739" s="6"/>
      <c r="B739" s="7"/>
      <c r="C739" s="7"/>
      <c r="D739" s="7"/>
      <c r="E739" s="6"/>
      <c r="F739" s="6"/>
      <c r="G739" s="5"/>
    </row>
    <row r="740" spans="1:7" ht="15" customHeight="1" x14ac:dyDescent="0.25">
      <c r="A740" s="6"/>
      <c r="B740" s="7"/>
      <c r="C740" s="7"/>
      <c r="D740" s="7"/>
      <c r="E740" s="6"/>
      <c r="F740" s="6"/>
      <c r="G740" s="5"/>
    </row>
    <row r="741" spans="1:7" ht="15" customHeight="1" x14ac:dyDescent="0.25">
      <c r="A741" s="6"/>
      <c r="B741" s="7"/>
      <c r="C741" s="7"/>
      <c r="D741" s="7"/>
      <c r="E741" s="6"/>
      <c r="F741" s="6"/>
      <c r="G741" s="5"/>
    </row>
    <row r="742" spans="1:7" ht="15" customHeight="1" x14ac:dyDescent="0.25">
      <c r="A742" s="6"/>
      <c r="B742" s="7"/>
      <c r="C742" s="7"/>
      <c r="D742" s="7"/>
      <c r="E742" s="6"/>
      <c r="F742" s="6"/>
      <c r="G742" s="5"/>
    </row>
    <row r="743" spans="1:7" ht="15" customHeight="1" x14ac:dyDescent="0.25"/>
    <row r="744" spans="1:7" ht="15" customHeight="1" x14ac:dyDescent="0.25"/>
    <row r="745" spans="1:7" ht="15" customHeight="1" x14ac:dyDescent="0.25"/>
    <row r="746" spans="1:7" ht="15" customHeight="1" x14ac:dyDescent="0.25"/>
    <row r="747" spans="1:7" ht="15" customHeight="1" x14ac:dyDescent="0.25"/>
    <row r="748" spans="1:7" ht="15" customHeight="1" x14ac:dyDescent="0.25"/>
    <row r="749" spans="1:7" ht="15" customHeight="1" x14ac:dyDescent="0.25"/>
    <row r="750" spans="1:7" ht="15" customHeight="1" x14ac:dyDescent="0.25"/>
    <row r="751" spans="1:7" ht="15" customHeight="1" x14ac:dyDescent="0.25"/>
    <row r="752" spans="1:7"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sheetData>
  <mergeCells count="35">
    <mergeCell ref="C11:G11"/>
    <mergeCell ref="C7:G7"/>
    <mergeCell ref="A8:B8"/>
    <mergeCell ref="C8:G8"/>
    <mergeCell ref="C9:G9"/>
    <mergeCell ref="C10:G10"/>
    <mergeCell ref="A7:B7"/>
    <mergeCell ref="A9:B9"/>
    <mergeCell ref="A10:B10"/>
    <mergeCell ref="C20:G20"/>
    <mergeCell ref="C16:G16"/>
    <mergeCell ref="C17:G17"/>
    <mergeCell ref="A695:G695"/>
    <mergeCell ref="A1:G1"/>
    <mergeCell ref="A2:G2"/>
    <mergeCell ref="A3:G3"/>
    <mergeCell ref="A5:G5"/>
    <mergeCell ref="A22:G22"/>
    <mergeCell ref="C18:G18"/>
    <mergeCell ref="C19:G19"/>
    <mergeCell ref="A16:B16"/>
    <mergeCell ref="A17:B17"/>
    <mergeCell ref="A19:B19"/>
    <mergeCell ref="C12:G12"/>
    <mergeCell ref="C13:G13"/>
    <mergeCell ref="C14:G14"/>
    <mergeCell ref="C15:G15"/>
    <mergeCell ref="A20:B20"/>
    <mergeCell ref="A11:B11"/>
    <mergeCell ref="A12:B12"/>
    <mergeCell ref="A13:B13"/>
    <mergeCell ref="A14:B14"/>
    <mergeCell ref="A15:B15"/>
    <mergeCell ref="A24:G24"/>
    <mergeCell ref="A18:B18"/>
  </mergeCells>
  <pageMargins left="0.25" right="0.25" top="0.75" bottom="0.75" header="0.3" footer="0.3"/>
  <pageSetup scale="74" fitToHeight="0" orientation="portrait" verticalDpi="598" r:id="rId1"/>
  <headerFooter>
    <oddFooter>Page &amp;P of &amp;N</oddFooter>
  </headerFooter>
  <rowBreaks count="9" manualBreakCount="9">
    <brk id="48" max="6" man="1"/>
    <brk id="99" max="6" man="1"/>
    <brk id="144" max="6" man="1"/>
    <brk id="192" max="6" man="1"/>
    <brk id="241" max="6" man="1"/>
    <brk id="340" max="6" man="1"/>
    <brk id="393" max="6" man="1"/>
    <brk id="602" max="6" man="1"/>
    <brk id="65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Web Copy</vt:lpstr>
      <vt:lpstr>'Web Copy'!Print_Area</vt:lpstr>
      <vt:lpstr>'Web Copy'!Print_Titles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Carwile, Cory</dc:creator>
  <cp:lastModifiedBy>Carwile, Cory</cp:lastModifiedBy>
  <dcterms:created xsi:type="dcterms:W3CDTF">2026-05-27T16:58:29Z</dcterms:created>
  <dcterms:modified xsi:type="dcterms:W3CDTF">2026-05-27T17:00:22Z</dcterms:modified>
</cp:coreProperties>
</file>