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F251861E-6728-4981-801F-79CCABB6D6A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9" i="1" l="1"/>
  <c r="I9" i="1" s="1"/>
  <c r="H10" i="1"/>
  <c r="I10" i="1" s="1"/>
  <c r="H11" i="1"/>
  <c r="I11" i="1" s="1"/>
  <c r="H12" i="1"/>
  <c r="I12" i="1" s="1"/>
  <c r="H13" i="1"/>
  <c r="I13" i="1"/>
  <c r="H14" i="1"/>
  <c r="I14" i="1"/>
  <c r="H15" i="1"/>
  <c r="I15" i="1"/>
  <c r="H16" i="1"/>
  <c r="I16" i="1"/>
  <c r="H17" i="1"/>
  <c r="I17" i="1"/>
  <c r="H18" i="1"/>
  <c r="I18" i="1"/>
  <c r="H19" i="1"/>
  <c r="I19" i="1"/>
  <c r="H20" i="1"/>
  <c r="I20" i="1"/>
  <c r="H21" i="1"/>
  <c r="I21" i="1"/>
  <c r="H22" i="1"/>
  <c r="I22" i="1"/>
  <c r="H23" i="1"/>
  <c r="I23" i="1"/>
  <c r="H24" i="1"/>
  <c r="I24" i="1"/>
  <c r="H25" i="1"/>
  <c r="I25" i="1"/>
  <c r="H26" i="1"/>
  <c r="I26" i="1"/>
  <c r="H27" i="1"/>
  <c r="I27" i="1"/>
  <c r="H28" i="1"/>
  <c r="I28" i="1"/>
  <c r="H29" i="1"/>
  <c r="I29" i="1"/>
  <c r="H8" i="1"/>
  <c r="I8" i="1" s="1"/>
</calcChain>
</file>

<file path=xl/sharedStrings.xml><?xml version="1.0" encoding="utf-8"?>
<sst xmlns="http://schemas.openxmlformats.org/spreadsheetml/2006/main" count="199" uniqueCount="95">
  <si>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</si>
  <si>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</si>
  <si>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</si>
  <si>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</si>
  <si>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</si>
  <si>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</si>
  <si>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</si>
  <si>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</si>
  <si>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</si>
  <si>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</si>
  <si>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</si>
  <si>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</si>
  <si>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</si>
  <si>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</si>
  <si>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</si>
  <si>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</si>
  <si>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</si>
  <si>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</si>
  <si>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</si>
  <si>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</si>
  <si>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</si>
  <si>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</si>
  <si>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</si>
  <si>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</si>
  <si>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Product Code Number</t>
  </si>
  <si>
    <t>For additional product information visit http://dese.mo.gov/divadm/food/nutritional_facts_index.html</t>
  </si>
  <si>
    <t xml:space="preserve">Processor Name: </t>
  </si>
  <si>
    <t>WGR Triple Chocolate Filled Cookie Made with Hershey's Chocolate</t>
  </si>
  <si>
    <t>WGR IW CONFETTI CAKE FILLED COOKIE WITH FROSTING</t>
  </si>
  <si>
    <t>Traditional Sweet Roll</t>
  </si>
  <si>
    <t>UBR - THE ULTIMATE BREAKFAST ROUND(TM) BAKED (IND WRAPPED)</t>
  </si>
  <si>
    <t>51% Whole Grain Dinner Roll Dough</t>
  </si>
  <si>
    <t>12" x 16" Made w/ Whole Grains Dough</t>
  </si>
  <si>
    <t>UBR - Ultimate Breadkfast Round - Oatmeal Chocolate Chip (Baked and IW)</t>
  </si>
  <si>
    <t>Whole Grain Rich Cinnamon Swirl Dough 2oz</t>
  </si>
  <si>
    <t>2 oz EQ WGR 6X6 Oven Fired Flatbread</t>
  </si>
  <si>
    <t>Made with Whole Grain Yeast Donut</t>
  </si>
  <si>
    <t>Fresh 'N Ready Signature WGR 16" Oven Rising Sheeted Pizza Dough</t>
  </si>
  <si>
    <t>NUT FREE WHOLE GRAIN RICH CHOCOLATE CHIP MADE WITH HERSHEY’S BAKED COOKIE I/W</t>
  </si>
  <si>
    <t>NO PROOF 51% WG MINI SUBMARINE DOUGH</t>
  </si>
  <si>
    <t>BERRIES ‘N CREAM FILLED COOKIE BAKED IW 1.7OZ</t>
  </si>
  <si>
    <t xml:space="preserve">WGR Double Chocolate Filled Bites ( 3 piece serv) </t>
  </si>
  <si>
    <t>Rich Products Corporation</t>
  </si>
  <si>
    <t>Farm Rich Whole Grain Rich Jalapeno Mozzarella Bites</t>
  </si>
  <si>
    <t>Whole Grain Rich Cheesy Mac Bite</t>
  </si>
  <si>
    <t>Breaded Mozzarella Cheese Sticks</t>
  </si>
  <si>
    <t>Whole Grain Rich Reduced Sodium Cheese Stick</t>
  </si>
  <si>
    <t>Whole Grain Rich Breaded Mozzarella Cheese Sticks</t>
  </si>
  <si>
    <t>Whole Grain Rich Pizza Cruncher</t>
  </si>
  <si>
    <t>WG Mexican Street Corn Bite</t>
  </si>
  <si>
    <t>1 cookie</t>
  </si>
  <si>
    <t>1 round</t>
  </si>
  <si>
    <t>1 UBR</t>
  </si>
  <si>
    <t>1 oz Equiv</t>
  </si>
  <si>
    <t>2 oz Equiv</t>
  </si>
  <si>
    <t>N/A</t>
  </si>
  <si>
    <t>Grain/Bread Svgs Credit</t>
  </si>
  <si>
    <t>1 roll</t>
  </si>
  <si>
    <t>1/12 crust</t>
  </si>
  <si>
    <t>1 flatbread</t>
  </si>
  <si>
    <t>1 donut</t>
  </si>
  <si>
    <t>1/8 crust</t>
  </si>
  <si>
    <t>3 bites</t>
  </si>
  <si>
    <t>8 pieces</t>
  </si>
  <si>
    <t>5 pieces</t>
  </si>
  <si>
    <t>4 pieces</t>
  </si>
  <si>
    <t>4 sticks</t>
  </si>
  <si>
    <t>5 sticks</t>
  </si>
  <si>
    <t>2.25 oz Equiv</t>
  </si>
  <si>
    <t>6 pieces</t>
  </si>
  <si>
    <t>2.75 oz Equiv</t>
  </si>
  <si>
    <t>~129</t>
  </si>
  <si>
    <t>1.25 oz Equiv</t>
  </si>
  <si>
    <t>10 mg</t>
  </si>
  <si>
    <t>2 mg</t>
  </si>
  <si>
    <t>1 mg</t>
  </si>
  <si>
    <t>20 mg</t>
  </si>
  <si>
    <t>1.8 mg</t>
  </si>
  <si>
    <t>30 mg</t>
  </si>
  <si>
    <t>1.6 mg</t>
  </si>
  <si>
    <t>0.8 mg</t>
  </si>
  <si>
    <t>1.5 mg</t>
  </si>
  <si>
    <t>1.7 mg</t>
  </si>
  <si>
    <t>1.3 mg</t>
  </si>
  <si>
    <t>450 mg</t>
  </si>
  <si>
    <t>1.9 mg</t>
  </si>
  <si>
    <t>510 mg</t>
  </si>
  <si>
    <t>6.1 mg</t>
  </si>
  <si>
    <t>1.2 mg</t>
  </si>
  <si>
    <t>260 mg</t>
  </si>
  <si>
    <t>2.1 mg</t>
  </si>
  <si>
    <t>520 mg</t>
  </si>
  <si>
    <t>430 mg</t>
  </si>
  <si>
    <t>2.5 mg</t>
  </si>
  <si>
    <t>200 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</si>
</sst>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Protection="1">
      <protection hidden="1"/>
    </xf>
    <xf numFmtId="0" fontId="2" fillId="2" borderId="13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Border="1" applyAlignment="1" applyProtection="1">
      <alignment horizontal="center" vertical="center" wrapText="1"/>
      <protection hidden="1"/>
    </xf>
    <xf numFmtId="0" fontId="2" fillId="0" borderId="2" xfId="0" applyFont="1" applyBorder="1" applyAlignment="1" applyProtection="1">
      <alignment horizontal="center" vertical="center" wrapText="1"/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20" xfId="0" applyFont="1" applyBorder="1" applyAlignment="1" applyProtection="1">
      <alignment vertical="center"/>
      <protection hidden="1"/>
    </xf>
    <xf numFmtId="0" fontId="0" fillId="0" borderId="0" xfId="0" applyAlignment="1" applyProtection="1">
      <alignment wrapText="1"/>
      <protection hidden="1"/>
    </xf>
    <xf numFmtId="0" fontId="3" fillId="0" borderId="0" xfId="0" applyFont="1" applyAlignment="1" applyProtection="1">
      <alignment wrapText="1"/>
      <protection hidden="1"/>
    </xf>
    <xf numFmtId="0" fontId="2" fillId="2" borderId="14" xfId="0" applyFont="1" applyFill="1" applyBorder="1" applyAlignment="1" applyProtection="1">
      <alignment horizontal="center"/>
      <protection hidden="1"/>
    </xf>
    <xf numFmtId="0" fontId="2" fillId="0" borderId="17" xfId="0" applyFont="1" applyBorder="1" applyAlignment="1" applyProtection="1">
      <alignment wrapText="1"/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5" xfId="0" applyNumberFormat="1" applyBorder="1" applyAlignment="1" applyProtection="1">
      <alignment horizontal="center"/>
      <protection hidden="1"/>
    </xf>
    <xf numFmtId="0" fontId="0" fillId="2" borderId="6" xfId="0" applyFill="1" applyBorder="1" applyAlignment="1" applyProtection="1">
      <alignment horizontal="center"/>
      <protection hidden="1"/>
    </xf>
    <xf numFmtId="0" fontId="0" fillId="0" borderId="5" xfId="0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9" fontId="1" fillId="2" borderId="5" xfId="1" applyFon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0" fontId="0" fillId="0" borderId="7" xfId="0" applyBorder="1" applyAlignment="1" applyProtection="1">
      <alignment horizontal="center"/>
      <protection hidden="1"/>
    </xf>
    <xf numFmtId="0" fontId="2" fillId="2" borderId="15" xfId="0" applyFont="1" applyFill="1" applyBorder="1" applyAlignment="1" applyProtection="1">
      <alignment horizontal="center"/>
      <protection hidden="1"/>
    </xf>
    <xf numFmtId="0" fontId="2" fillId="0" borderId="18" xfId="0" applyFont="1" applyBorder="1" applyAlignment="1" applyProtection="1">
      <alignment wrapText="1"/>
      <protection hidden="1"/>
    </xf>
    <xf numFmtId="0" fontId="0" fillId="2" borderId="11" xfId="0" applyFill="1" applyBorder="1" applyAlignment="1" applyProtection="1">
      <alignment horizontal="center"/>
      <protection hidden="1"/>
    </xf>
    <xf numFmtId="2" fontId="0" fillId="0" borderId="6" xfId="0" applyNumberFormat="1" applyBorder="1" applyAlignment="1" applyProtection="1">
      <alignment horizontal="center"/>
      <protection hidden="1"/>
    </xf>
    <xf numFmtId="0" fontId="0" fillId="0" borderId="6" xfId="0" applyBorder="1" applyAlignment="1" applyProtection="1">
      <alignment horizontal="center"/>
      <protection hidden="1"/>
    </xf>
    <xf numFmtId="9" fontId="1" fillId="2" borderId="6" xfId="1" applyFont="1" applyFill="1" applyBorder="1" applyAlignment="1" applyProtection="1">
      <alignment horizontal="center"/>
      <protection hidden="1"/>
    </xf>
    <xf numFmtId="0" fontId="0" fillId="2" borderId="6" xfId="0" quotePrefix="1" applyFill="1" applyBorder="1" applyAlignment="1" applyProtection="1">
      <alignment horizontal="center"/>
      <protection hidden="1"/>
    </xf>
    <xf numFmtId="0" fontId="2" fillId="2" borderId="16" xfId="0" applyFont="1" applyFill="1" applyBorder="1" applyAlignment="1" applyProtection="1">
      <alignment horizontal="center"/>
      <protection hidden="1"/>
    </xf>
    <xf numFmtId="0" fontId="2" fillId="0" borderId="19" xfId="0" applyFont="1" applyBorder="1" applyAlignment="1" applyProtection="1">
      <alignment wrapText="1"/>
      <protection hidden="1"/>
    </xf>
    <xf numFmtId="0" fontId="0" fillId="2" borderId="12" xfId="0" applyFill="1" applyBorder="1" applyAlignment="1" applyProtection="1">
      <alignment horizontal="center"/>
      <protection hidden="1"/>
    </xf>
    <xf numFmtId="2" fontId="0" fillId="0" borderId="8" xfId="0" applyNumberFormat="1" applyBorder="1" applyAlignment="1" applyProtection="1">
      <alignment horizontal="center"/>
      <protection hidden="1"/>
    </xf>
    <xf numFmtId="0" fontId="0" fillId="2" borderId="8" xfId="0" applyFill="1" applyBorder="1" applyAlignment="1" applyProtection="1">
      <alignment horizontal="center"/>
      <protection hidden="1"/>
    </xf>
    <xf numFmtId="0" fontId="0" fillId="0" borderId="8" xfId="0" applyBorder="1" applyAlignment="1" applyProtection="1">
      <alignment horizontal="center"/>
      <protection hidden="1"/>
    </xf>
    <xf numFmtId="9" fontId="1" fillId="2" borderId="8" xfId="1" applyFont="1" applyFill="1" applyBorder="1" applyAlignment="1" applyProtection="1">
      <alignment horizontal="center"/>
      <protection hidden="1"/>
    </xf>
    <xf numFmtId="0" fontId="0" fillId="0" borderId="9" xfId="0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8" fillId="4" borderId="0" xfId="0" applyFont="1" applyFill="1" applyAlignment="1" applyProtection="1">
      <alignment horizontal="center" vertical="center"/>
      <protection hidden="1"/>
    </xf>
    <xf numFmtId="0" fontId="0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85726</xdr:colOff>
      <xdr:row>0</xdr:row>
      <xdr:rowOff>61631</xdr:rowOff>
    </xdr:from>
    <xdr:to>
      <xdr:col>2</xdr:col>
      <xdr:colOff>436186</xdr:colOff>
      <xdr:row>5</xdr:row>
      <xdr:rowOff>17595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85726" y="61631"/>
          <a:ext cx="3530540" cy="114023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2"/>
  <sheetViews>
    <sheetView showGridLines="0"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D3" sqref="D3"/>
    </sheetView>
  </sheetViews>
  <sheetFormatPr defaultColWidth="9.140625" defaultRowHeight="15" x14ac:dyDescent="0.25"/>
  <cols>
    <col min="1" max="1" width="8.28515625" style="1" customWidth="1"/>
    <col min="2" max="2" width="37.85546875" style="14" bestFit="1" customWidth="1"/>
    <col min="3" max="3" width="8.7109375" style="1" bestFit="1" customWidth="1"/>
    <col min="4" max="4" width="6" style="1" bestFit="1" customWidth="1"/>
    <col min="5" max="5" width="9.85546875" style="1" bestFit="1" customWidth="1"/>
    <col min="6" max="6" width="6" style="1" bestFit="1" customWidth="1"/>
    <col min="7" max="7" width="3.7109375" style="1" bestFit="1" customWidth="1"/>
    <col min="8" max="10" width="6" style="1" bestFit="1" customWidth="1"/>
    <col min="11" max="11" width="3.7109375" style="1" bestFit="1" customWidth="1"/>
    <col min="12" max="16" width="6" style="1" bestFit="1" customWidth="1"/>
    <col min="17" max="17" width="3.28515625" style="1" bestFit="1" customWidth="1"/>
    <col min="18" max="20" width="6" style="1" bestFit="1" customWidth="1"/>
    <col min="21" max="21" width="6.7109375" style="1" bestFit="1" customWidth="1"/>
    <col min="22" max="22" width="6.28515625" style="1" bestFit="1" customWidth="1"/>
    <col min="23" max="23" width="10.42578125" style="1" bestFit="1" customWidth="1"/>
    <col min="24" max="24" width="9" style="1" bestFit="1" customWidth="1"/>
    <col min="25" max="25" width="5.85546875" style="1" bestFit="1" customWidth="1"/>
    <col min="26" max="26" width="11.7109375" style="1" bestFit="1" customWidth="1"/>
    <col min="27" max="16384" width="9.140625" style="1"/>
  </cols>
  <sheetData>
    <row r="1" spans="1:26" x14ac:dyDescent="0.25"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</row>
    <row r="2" spans="1:26" ht="23.25" x14ac:dyDescent="0.35">
      <c r="B2" s="15"/>
      <c r="C2" s="2"/>
      <c r="D2" s="2"/>
      <c r="E2" s="2"/>
      <c r="F2" s="2"/>
      <c r="G2" s="2"/>
      <c r="H2" s="2"/>
      <c r="I2" s="2"/>
      <c r="J2" s="2"/>
      <c r="K2" s="2"/>
      <c r="L2" s="2"/>
      <c r="M2" s="12"/>
      <c r="N2" s="12"/>
      <c r="O2" s="12"/>
      <c r="P2" s="12"/>
      <c r="Q2" s="12"/>
      <c r="R2" s="12"/>
      <c r="S2" s="12"/>
      <c r="T2" s="43" t="s">
        <v>26</v>
      </c>
      <c r="U2" s="43"/>
      <c r="V2" s="43"/>
      <c r="W2" s="43"/>
      <c r="X2" s="43"/>
      <c r="Y2" s="43"/>
      <c r="Z2" s="43"/>
    </row>
    <row r="3" spans="1:26" ht="23.25" x14ac:dyDescent="0.35">
      <c r="B3" s="15"/>
      <c r="C3" s="2"/>
      <c r="D3" s="2"/>
      <c r="E3" s="2"/>
      <c r="F3" s="2"/>
      <c r="G3" s="2"/>
      <c r="H3" s="2"/>
      <c r="I3" s="2"/>
      <c r="J3" s="2"/>
      <c r="K3" s="2"/>
      <c r="L3" s="2"/>
      <c r="M3" s="42"/>
      <c r="N3" s="42"/>
      <c r="O3" s="12"/>
      <c r="P3" s="12"/>
      <c r="Q3" s="12"/>
      <c r="R3" s="12"/>
      <c r="S3" s="12"/>
      <c r="T3" s="44" t="s">
        <v>42</v>
      </c>
      <c r="U3" s="44"/>
      <c r="V3" s="44"/>
      <c r="W3" s="44"/>
      <c r="X3" s="44"/>
      <c r="Y3" s="44"/>
      <c r="Z3" s="44"/>
    </row>
    <row r="4" spans="1:26" x14ac:dyDescent="0.25"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</row>
    <row r="5" spans="1:26" x14ac:dyDescent="0.25"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</row>
    <row r="6" spans="1:26" ht="15.75" thickBot="1" x14ac:dyDescent="0.3">
      <c r="T6" s="13"/>
      <c r="U6" s="13"/>
      <c r="V6" s="13"/>
      <c r="W6" s="13"/>
      <c r="X6" s="13"/>
      <c r="Y6" s="13"/>
      <c r="Z6" s="13"/>
    </row>
    <row r="7" spans="1:26" ht="87" thickBot="1" x14ac:dyDescent="0.3">
      <c r="A7" s="3" t="s">
        <v>24</v>
      </c>
      <c r="B7" s="4" t="s">
        <v>0</v>
      </c>
      <c r="C7" s="5" t="s">
        <v>1</v>
      </c>
      <c r="D7" s="6" t="s">
        <v>2</v>
      </c>
      <c r="E7" s="7" t="s">
        <v>3</v>
      </c>
      <c r="F7" s="6" t="s">
        <v>4</v>
      </c>
      <c r="G7" s="7" t="s">
        <v>5</v>
      </c>
      <c r="H7" s="6" t="s">
        <v>6</v>
      </c>
      <c r="I7" s="8" t="s">
        <v>7</v>
      </c>
      <c r="J7" s="6" t="s">
        <v>8</v>
      </c>
      <c r="K7" s="7" t="s">
        <v>9</v>
      </c>
      <c r="L7" s="6" t="s">
        <v>10</v>
      </c>
      <c r="M7" s="7" t="s">
        <v>11</v>
      </c>
      <c r="N7" s="6" t="s">
        <v>12</v>
      </c>
      <c r="O7" s="7" t="s">
        <v>13</v>
      </c>
      <c r="P7" s="6" t="s">
        <v>14</v>
      </c>
      <c r="Q7" s="7" t="s">
        <v>15</v>
      </c>
      <c r="R7" s="6" t="s">
        <v>16</v>
      </c>
      <c r="S7" s="7" t="s">
        <v>17</v>
      </c>
      <c r="T7" s="6" t="s">
        <v>18</v>
      </c>
      <c r="U7" s="7" t="s">
        <v>19</v>
      </c>
      <c r="V7" s="6" t="s">
        <v>20</v>
      </c>
      <c r="W7" s="9" t="s">
        <v>21</v>
      </c>
      <c r="X7" s="10" t="s">
        <v>22</v>
      </c>
      <c r="Y7" s="9" t="s">
        <v>23</v>
      </c>
      <c r="Z7" s="11" t="s">
        <v>56</v>
      </c>
    </row>
    <row r="8" spans="1:26" ht="30" x14ac:dyDescent="0.25">
      <c r="A8" s="16">
        <v>3593</v>
      </c>
      <c r="B8" s="17" t="s">
        <v>27</v>
      </c>
      <c r="C8" s="18">
        <v>12.75</v>
      </c>
      <c r="D8" s="19">
        <v>1.7</v>
      </c>
      <c r="E8" s="20" t="s">
        <v>50</v>
      </c>
      <c r="F8" s="21">
        <v>120</v>
      </c>
      <c r="G8" s="22">
        <v>200</v>
      </c>
      <c r="H8" s="21">
        <f>J8*9</f>
        <v>63</v>
      </c>
      <c r="I8" s="23">
        <f>H8/G8</f>
        <v>0.315</v>
      </c>
      <c r="J8" s="21">
        <v>7</v>
      </c>
      <c r="K8" s="22">
        <v>2</v>
      </c>
      <c r="L8" s="21">
        <v>0</v>
      </c>
      <c r="M8" s="22">
        <v>5</v>
      </c>
      <c r="N8" s="21">
        <v>135</v>
      </c>
      <c r="O8" s="22">
        <v>31</v>
      </c>
      <c r="P8" s="21">
        <v>3</v>
      </c>
      <c r="Q8" s="22">
        <v>15</v>
      </c>
      <c r="R8" s="21">
        <v>3</v>
      </c>
      <c r="S8" s="22"/>
      <c r="T8" s="21"/>
      <c r="U8" s="22" t="s">
        <v>74</v>
      </c>
      <c r="V8" s="21" t="s">
        <v>74</v>
      </c>
      <c r="W8" s="24" t="s">
        <v>55</v>
      </c>
      <c r="X8" s="19" t="s">
        <v>55</v>
      </c>
      <c r="Y8" s="22" t="s">
        <v>55</v>
      </c>
      <c r="Z8" s="25" t="s">
        <v>53</v>
      </c>
    </row>
    <row r="9" spans="1:26" ht="30" x14ac:dyDescent="0.25">
      <c r="A9" s="26">
        <v>8202</v>
      </c>
      <c r="B9" s="27" t="s">
        <v>28</v>
      </c>
      <c r="C9" s="28">
        <v>12.75</v>
      </c>
      <c r="D9" s="29">
        <v>1.7</v>
      </c>
      <c r="E9" s="20" t="s">
        <v>50</v>
      </c>
      <c r="F9" s="30">
        <v>120</v>
      </c>
      <c r="G9" s="20">
        <v>190</v>
      </c>
      <c r="H9" s="30">
        <f t="shared" ref="H9:H29" si="0">J9*9</f>
        <v>63</v>
      </c>
      <c r="I9" s="31">
        <f t="shared" ref="I9:I29" si="1">H9/G9</f>
        <v>0.33157894736842103</v>
      </c>
      <c r="J9" s="30">
        <v>7</v>
      </c>
      <c r="K9" s="20">
        <v>2</v>
      </c>
      <c r="L9" s="30">
        <v>0</v>
      </c>
      <c r="M9" s="20">
        <v>5</v>
      </c>
      <c r="N9" s="30">
        <v>160</v>
      </c>
      <c r="O9" s="20">
        <v>29</v>
      </c>
      <c r="P9" s="30">
        <v>2</v>
      </c>
      <c r="Q9" s="20">
        <v>13</v>
      </c>
      <c r="R9" s="30">
        <v>2</v>
      </c>
      <c r="S9" s="20"/>
      <c r="T9" s="30"/>
      <c r="U9" s="20" t="s">
        <v>73</v>
      </c>
      <c r="V9" s="30" t="s">
        <v>75</v>
      </c>
      <c r="W9" s="32" t="s">
        <v>55</v>
      </c>
      <c r="X9" s="29" t="s">
        <v>55</v>
      </c>
      <c r="Y9" s="20" t="s">
        <v>55</v>
      </c>
      <c r="Z9" s="25" t="s">
        <v>53</v>
      </c>
    </row>
    <row r="10" spans="1:26" x14ac:dyDescent="0.25">
      <c r="A10" s="26">
        <v>8221</v>
      </c>
      <c r="B10" s="27" t="s">
        <v>29</v>
      </c>
      <c r="C10" s="28">
        <v>18.75</v>
      </c>
      <c r="D10" s="29">
        <v>2.5</v>
      </c>
      <c r="E10" s="20" t="s">
        <v>57</v>
      </c>
      <c r="F10" s="30">
        <v>120</v>
      </c>
      <c r="G10" s="20">
        <v>190</v>
      </c>
      <c r="H10" s="30">
        <f t="shared" si="0"/>
        <v>31.5</v>
      </c>
      <c r="I10" s="31">
        <f t="shared" si="1"/>
        <v>0.16578947368421051</v>
      </c>
      <c r="J10" s="30">
        <v>3.5</v>
      </c>
      <c r="K10" s="20">
        <v>1</v>
      </c>
      <c r="L10" s="30">
        <v>0</v>
      </c>
      <c r="M10" s="20">
        <v>5</v>
      </c>
      <c r="N10" s="30">
        <v>210</v>
      </c>
      <c r="O10" s="20">
        <v>36</v>
      </c>
      <c r="P10" s="30">
        <v>1</v>
      </c>
      <c r="Q10" s="20">
        <v>8</v>
      </c>
      <c r="R10" s="30">
        <v>5</v>
      </c>
      <c r="S10" s="20"/>
      <c r="T10" s="30"/>
      <c r="U10" s="20" t="s">
        <v>76</v>
      </c>
      <c r="V10" s="30" t="s">
        <v>77</v>
      </c>
      <c r="W10" s="32" t="s">
        <v>55</v>
      </c>
      <c r="X10" s="29" t="s">
        <v>55</v>
      </c>
      <c r="Y10" s="20" t="s">
        <v>55</v>
      </c>
      <c r="Z10" s="25" t="s">
        <v>54</v>
      </c>
    </row>
    <row r="11" spans="1:26" ht="30" x14ac:dyDescent="0.25">
      <c r="A11" s="26">
        <v>8733</v>
      </c>
      <c r="B11" s="27" t="s">
        <v>30</v>
      </c>
      <c r="C11" s="28">
        <v>17.329999999999998</v>
      </c>
      <c r="D11" s="30">
        <v>2.2000000000000002</v>
      </c>
      <c r="E11" s="20" t="s">
        <v>51</v>
      </c>
      <c r="F11" s="30">
        <v>126</v>
      </c>
      <c r="G11" s="20">
        <v>270</v>
      </c>
      <c r="H11" s="30">
        <f t="shared" si="0"/>
        <v>72</v>
      </c>
      <c r="I11" s="31">
        <f t="shared" si="1"/>
        <v>0.26666666666666666</v>
      </c>
      <c r="J11" s="30">
        <v>8</v>
      </c>
      <c r="K11" s="20">
        <v>3</v>
      </c>
      <c r="L11" s="30">
        <v>0</v>
      </c>
      <c r="M11" s="20">
        <v>5</v>
      </c>
      <c r="N11" s="30">
        <v>180</v>
      </c>
      <c r="O11" s="20">
        <v>44</v>
      </c>
      <c r="P11" s="30">
        <v>5</v>
      </c>
      <c r="Q11" s="20">
        <v>18</v>
      </c>
      <c r="R11" s="30">
        <v>5</v>
      </c>
      <c r="S11" s="20"/>
      <c r="T11" s="30"/>
      <c r="U11" s="20" t="s">
        <v>78</v>
      </c>
      <c r="V11" s="30" t="s">
        <v>79</v>
      </c>
      <c r="W11" s="32" t="s">
        <v>55</v>
      </c>
      <c r="X11" s="29" t="s">
        <v>55</v>
      </c>
      <c r="Y11" s="20" t="s">
        <v>55</v>
      </c>
      <c r="Z11" s="25" t="s">
        <v>54</v>
      </c>
    </row>
    <row r="12" spans="1:26" x14ac:dyDescent="0.25">
      <c r="A12" s="26">
        <v>10988</v>
      </c>
      <c r="B12" s="27" t="s">
        <v>31</v>
      </c>
      <c r="C12" s="28">
        <v>22.5</v>
      </c>
      <c r="D12" s="30">
        <v>1.25</v>
      </c>
      <c r="E12" s="20" t="s">
        <v>57</v>
      </c>
      <c r="F12" s="30">
        <v>288</v>
      </c>
      <c r="G12" s="20">
        <v>80</v>
      </c>
      <c r="H12" s="30">
        <f t="shared" si="0"/>
        <v>13.5</v>
      </c>
      <c r="I12" s="31">
        <f t="shared" si="1"/>
        <v>0.16875000000000001</v>
      </c>
      <c r="J12" s="30">
        <v>1.5</v>
      </c>
      <c r="K12" s="20">
        <v>0</v>
      </c>
      <c r="L12" s="30">
        <v>0</v>
      </c>
      <c r="M12" s="20">
        <v>0</v>
      </c>
      <c r="N12" s="30">
        <v>70</v>
      </c>
      <c r="O12" s="20">
        <v>14</v>
      </c>
      <c r="P12" s="30">
        <v>2</v>
      </c>
      <c r="Q12" s="20">
        <v>2</v>
      </c>
      <c r="R12" s="30">
        <v>3</v>
      </c>
      <c r="S12" s="20"/>
      <c r="T12" s="30"/>
      <c r="U12" s="20" t="s">
        <v>73</v>
      </c>
      <c r="V12" s="30" t="s">
        <v>80</v>
      </c>
      <c r="W12" s="32" t="s">
        <v>55</v>
      </c>
      <c r="X12" s="29" t="s">
        <v>55</v>
      </c>
      <c r="Y12" s="20" t="s">
        <v>55</v>
      </c>
      <c r="Z12" s="25" t="s">
        <v>53</v>
      </c>
    </row>
    <row r="13" spans="1:26" x14ac:dyDescent="0.25">
      <c r="A13" s="26">
        <v>11108</v>
      </c>
      <c r="B13" s="27" t="s">
        <v>32</v>
      </c>
      <c r="C13" s="28">
        <v>33.75</v>
      </c>
      <c r="D13" s="30">
        <v>2.25</v>
      </c>
      <c r="E13" s="20" t="s">
        <v>58</v>
      </c>
      <c r="F13" s="30">
        <v>240</v>
      </c>
      <c r="G13" s="20">
        <v>150</v>
      </c>
      <c r="H13" s="30">
        <f t="shared" si="0"/>
        <v>13.5</v>
      </c>
      <c r="I13" s="31">
        <f t="shared" si="1"/>
        <v>0.09</v>
      </c>
      <c r="J13" s="30">
        <v>1.5</v>
      </c>
      <c r="K13" s="20">
        <v>0</v>
      </c>
      <c r="L13" s="30">
        <v>0</v>
      </c>
      <c r="M13" s="20">
        <v>0</v>
      </c>
      <c r="N13" s="30">
        <v>135</v>
      </c>
      <c r="O13" s="20">
        <v>27</v>
      </c>
      <c r="P13" s="30">
        <v>3</v>
      </c>
      <c r="Q13" s="20">
        <v>3</v>
      </c>
      <c r="R13" s="30">
        <v>6</v>
      </c>
      <c r="S13" s="20"/>
      <c r="T13" s="30"/>
      <c r="U13" s="20" t="s">
        <v>73</v>
      </c>
      <c r="V13" s="30" t="s">
        <v>81</v>
      </c>
      <c r="W13" s="32" t="s">
        <v>55</v>
      </c>
      <c r="X13" s="29" t="s">
        <v>55</v>
      </c>
      <c r="Y13" s="20" t="s">
        <v>55</v>
      </c>
      <c r="Z13" s="25" t="s">
        <v>54</v>
      </c>
    </row>
    <row r="14" spans="1:26" ht="30" x14ac:dyDescent="0.25">
      <c r="A14" s="26">
        <v>13862</v>
      </c>
      <c r="B14" s="27" t="s">
        <v>33</v>
      </c>
      <c r="C14" s="28">
        <v>17.329999999999998</v>
      </c>
      <c r="D14" s="30">
        <v>2.2000000000000002</v>
      </c>
      <c r="E14" s="20" t="s">
        <v>52</v>
      </c>
      <c r="F14" s="30">
        <v>126</v>
      </c>
      <c r="G14" s="20">
        <v>270</v>
      </c>
      <c r="H14" s="30">
        <f t="shared" si="0"/>
        <v>72</v>
      </c>
      <c r="I14" s="31">
        <f t="shared" si="1"/>
        <v>0.26666666666666666</v>
      </c>
      <c r="J14" s="30">
        <v>8</v>
      </c>
      <c r="K14" s="20">
        <v>3</v>
      </c>
      <c r="L14" s="30">
        <v>0</v>
      </c>
      <c r="M14" s="20">
        <v>5</v>
      </c>
      <c r="N14" s="30">
        <v>180</v>
      </c>
      <c r="O14" s="20">
        <v>44</v>
      </c>
      <c r="P14" s="30">
        <v>5</v>
      </c>
      <c r="Q14" s="20">
        <v>19</v>
      </c>
      <c r="R14" s="30">
        <v>5</v>
      </c>
      <c r="S14" s="20"/>
      <c r="T14" s="30"/>
      <c r="U14" s="20" t="s">
        <v>78</v>
      </c>
      <c r="V14" s="30" t="s">
        <v>82</v>
      </c>
      <c r="W14" s="20" t="s">
        <v>55</v>
      </c>
      <c r="X14" s="29" t="s">
        <v>55</v>
      </c>
      <c r="Y14" s="20" t="s">
        <v>55</v>
      </c>
      <c r="Z14" s="25" t="s">
        <v>54</v>
      </c>
    </row>
    <row r="15" spans="1:26" ht="30" x14ac:dyDescent="0.25">
      <c r="A15" s="26">
        <v>13940</v>
      </c>
      <c r="B15" s="27" t="s">
        <v>34</v>
      </c>
      <c r="C15" s="28">
        <v>22.75</v>
      </c>
      <c r="D15" s="30">
        <v>2.6</v>
      </c>
      <c r="E15" s="20" t="s">
        <v>57</v>
      </c>
      <c r="F15" s="30">
        <v>140</v>
      </c>
      <c r="G15" s="20">
        <v>170</v>
      </c>
      <c r="H15" s="30">
        <f t="shared" si="0"/>
        <v>9</v>
      </c>
      <c r="I15" s="31">
        <f t="shared" si="1"/>
        <v>5.2941176470588235E-2</v>
      </c>
      <c r="J15" s="30">
        <v>1</v>
      </c>
      <c r="K15" s="20">
        <v>0.5</v>
      </c>
      <c r="L15" s="30">
        <v>0</v>
      </c>
      <c r="M15" s="20">
        <v>5</v>
      </c>
      <c r="N15" s="30">
        <v>135</v>
      </c>
      <c r="O15" s="20">
        <v>36</v>
      </c>
      <c r="P15" s="30">
        <v>3</v>
      </c>
      <c r="Q15" s="20">
        <v>10</v>
      </c>
      <c r="R15" s="30">
        <v>5</v>
      </c>
      <c r="S15" s="20"/>
      <c r="T15" s="30"/>
      <c r="U15" s="20" t="s">
        <v>76</v>
      </c>
      <c r="V15" s="30" t="s">
        <v>81</v>
      </c>
      <c r="W15" s="20" t="s">
        <v>55</v>
      </c>
      <c r="X15" s="29" t="s">
        <v>55</v>
      </c>
      <c r="Y15" s="20" t="s">
        <v>55</v>
      </c>
      <c r="Z15" s="25" t="s">
        <v>54</v>
      </c>
    </row>
    <row r="16" spans="1:26" x14ac:dyDescent="0.25">
      <c r="A16" s="26">
        <v>14010</v>
      </c>
      <c r="B16" s="27" t="s">
        <v>35</v>
      </c>
      <c r="C16" s="28">
        <v>26.4</v>
      </c>
      <c r="D16" s="30">
        <v>2.2000000000000002</v>
      </c>
      <c r="E16" s="20" t="s">
        <v>59</v>
      </c>
      <c r="F16" s="30">
        <v>192</v>
      </c>
      <c r="G16" s="20">
        <v>180</v>
      </c>
      <c r="H16" s="30">
        <f t="shared" si="0"/>
        <v>45</v>
      </c>
      <c r="I16" s="31">
        <f t="shared" si="1"/>
        <v>0.25</v>
      </c>
      <c r="J16" s="30">
        <v>5</v>
      </c>
      <c r="K16" s="20">
        <v>1</v>
      </c>
      <c r="L16" s="30">
        <v>0</v>
      </c>
      <c r="M16" s="20">
        <v>0</v>
      </c>
      <c r="N16" s="30">
        <v>330</v>
      </c>
      <c r="O16" s="20">
        <v>28</v>
      </c>
      <c r="P16" s="30">
        <v>3</v>
      </c>
      <c r="Q16" s="20">
        <v>2</v>
      </c>
      <c r="R16" s="30">
        <v>6</v>
      </c>
      <c r="S16" s="20"/>
      <c r="T16" s="30"/>
      <c r="U16" s="20" t="s">
        <v>78</v>
      </c>
      <c r="V16" s="30" t="s">
        <v>81</v>
      </c>
      <c r="W16" s="20" t="s">
        <v>55</v>
      </c>
      <c r="X16" s="29" t="s">
        <v>55</v>
      </c>
      <c r="Y16" s="20" t="s">
        <v>55</v>
      </c>
      <c r="Z16" s="25" t="s">
        <v>54</v>
      </c>
    </row>
    <row r="17" spans="1:26" x14ac:dyDescent="0.25">
      <c r="A17" s="26">
        <v>14839</v>
      </c>
      <c r="B17" s="27" t="s">
        <v>36</v>
      </c>
      <c r="C17" s="28">
        <v>12.862500000000001</v>
      </c>
      <c r="D17" s="30">
        <v>2.4500000000000002</v>
      </c>
      <c r="E17" s="20" t="s">
        <v>60</v>
      </c>
      <c r="F17" s="30">
        <v>84</v>
      </c>
      <c r="G17" s="20">
        <v>280</v>
      </c>
      <c r="H17" s="30">
        <f t="shared" si="0"/>
        <v>144</v>
      </c>
      <c r="I17" s="31">
        <f t="shared" si="1"/>
        <v>0.51428571428571423</v>
      </c>
      <c r="J17" s="30">
        <v>16</v>
      </c>
      <c r="K17" s="20">
        <v>7</v>
      </c>
      <c r="L17" s="30">
        <v>0</v>
      </c>
      <c r="M17" s="20">
        <v>0</v>
      </c>
      <c r="N17" s="30">
        <v>310</v>
      </c>
      <c r="O17" s="20">
        <v>30</v>
      </c>
      <c r="P17" s="30">
        <v>2</v>
      </c>
      <c r="Q17" s="20">
        <v>6</v>
      </c>
      <c r="R17" s="30">
        <v>5</v>
      </c>
      <c r="S17" s="20"/>
      <c r="T17" s="30"/>
      <c r="U17" s="20" t="s">
        <v>73</v>
      </c>
      <c r="V17" s="30" t="s">
        <v>81</v>
      </c>
      <c r="W17" s="20" t="s">
        <v>55</v>
      </c>
      <c r="X17" s="29" t="s">
        <v>55</v>
      </c>
      <c r="Y17" s="20" t="s">
        <v>55</v>
      </c>
      <c r="Z17" s="25" t="s">
        <v>54</v>
      </c>
    </row>
    <row r="18" spans="1:26" ht="30" x14ac:dyDescent="0.25">
      <c r="A18" s="26">
        <v>17015</v>
      </c>
      <c r="B18" s="27" t="s">
        <v>37</v>
      </c>
      <c r="C18" s="28">
        <v>26.88</v>
      </c>
      <c r="D18" s="29">
        <v>2.69</v>
      </c>
      <c r="E18" s="20" t="s">
        <v>61</v>
      </c>
      <c r="F18" s="30">
        <v>160</v>
      </c>
      <c r="G18" s="20">
        <v>180</v>
      </c>
      <c r="H18" s="30">
        <f t="shared" si="0"/>
        <v>27</v>
      </c>
      <c r="I18" s="31">
        <f t="shared" si="1"/>
        <v>0.15</v>
      </c>
      <c r="J18" s="30">
        <v>3</v>
      </c>
      <c r="K18" s="20">
        <v>1.5</v>
      </c>
      <c r="L18" s="30">
        <v>0</v>
      </c>
      <c r="M18" s="20">
        <v>0</v>
      </c>
      <c r="N18" s="30">
        <v>320</v>
      </c>
      <c r="O18" s="20">
        <v>31</v>
      </c>
      <c r="P18" s="30">
        <v>3</v>
      </c>
      <c r="Q18" s="20">
        <v>3</v>
      </c>
      <c r="R18" s="30">
        <v>7</v>
      </c>
      <c r="S18" s="20"/>
      <c r="T18" s="30"/>
      <c r="U18" s="20" t="s">
        <v>76</v>
      </c>
      <c r="V18" s="30" t="s">
        <v>82</v>
      </c>
      <c r="W18" s="20" t="s">
        <v>55</v>
      </c>
      <c r="X18" s="29" t="s">
        <v>55</v>
      </c>
      <c r="Y18" s="20" t="s">
        <v>55</v>
      </c>
      <c r="Z18" s="25" t="s">
        <v>54</v>
      </c>
    </row>
    <row r="19" spans="1:26" ht="45" x14ac:dyDescent="0.25">
      <c r="A19" s="26">
        <v>19402</v>
      </c>
      <c r="B19" s="27" t="s">
        <v>38</v>
      </c>
      <c r="C19" s="28">
        <v>12.21</v>
      </c>
      <c r="D19" s="29">
        <v>1.55</v>
      </c>
      <c r="E19" s="20" t="s">
        <v>50</v>
      </c>
      <c r="F19" s="30">
        <v>126</v>
      </c>
      <c r="G19" s="20">
        <v>200</v>
      </c>
      <c r="H19" s="30">
        <f t="shared" si="0"/>
        <v>63</v>
      </c>
      <c r="I19" s="31">
        <f t="shared" si="1"/>
        <v>0.315</v>
      </c>
      <c r="J19" s="30">
        <v>7</v>
      </c>
      <c r="K19" s="20">
        <v>2</v>
      </c>
      <c r="L19" s="30">
        <v>0</v>
      </c>
      <c r="M19" s="20">
        <v>10</v>
      </c>
      <c r="N19" s="30">
        <v>170</v>
      </c>
      <c r="O19" s="20">
        <v>30</v>
      </c>
      <c r="P19" s="30">
        <v>1</v>
      </c>
      <c r="Q19" s="20">
        <v>15</v>
      </c>
      <c r="R19" s="30">
        <v>3</v>
      </c>
      <c r="S19" s="20"/>
      <c r="T19" s="30"/>
      <c r="U19" s="20" t="s">
        <v>76</v>
      </c>
      <c r="V19" s="30" t="s">
        <v>83</v>
      </c>
      <c r="W19" s="20" t="s">
        <v>55</v>
      </c>
      <c r="X19" s="29" t="s">
        <v>55</v>
      </c>
      <c r="Y19" s="20" t="s">
        <v>55</v>
      </c>
      <c r="Z19" s="25" t="s">
        <v>53</v>
      </c>
    </row>
    <row r="20" spans="1:26" ht="30" x14ac:dyDescent="0.25">
      <c r="A20" s="26">
        <v>22260</v>
      </c>
      <c r="B20" s="27" t="s">
        <v>39</v>
      </c>
      <c r="C20" s="28">
        <v>32.5</v>
      </c>
      <c r="D20" s="29">
        <v>2.6</v>
      </c>
      <c r="E20" s="20" t="s">
        <v>57</v>
      </c>
      <c r="F20" s="30">
        <v>200</v>
      </c>
      <c r="G20" s="20">
        <v>170</v>
      </c>
      <c r="H20" s="30">
        <f t="shared" si="0"/>
        <v>27</v>
      </c>
      <c r="I20" s="31">
        <f t="shared" si="1"/>
        <v>0.1588235294117647</v>
      </c>
      <c r="J20" s="30">
        <v>3</v>
      </c>
      <c r="K20" s="20">
        <v>0</v>
      </c>
      <c r="L20" s="30">
        <v>0</v>
      </c>
      <c r="M20" s="20">
        <v>0</v>
      </c>
      <c r="N20" s="30">
        <v>140</v>
      </c>
      <c r="O20" s="20">
        <v>29</v>
      </c>
      <c r="P20" s="30">
        <v>3</v>
      </c>
      <c r="Q20" s="20">
        <v>3</v>
      </c>
      <c r="R20" s="30">
        <v>7</v>
      </c>
      <c r="S20" s="20"/>
      <c r="T20" s="30"/>
      <c r="U20" s="20" t="s">
        <v>73</v>
      </c>
      <c r="V20" s="30" t="s">
        <v>79</v>
      </c>
      <c r="W20" s="20" t="s">
        <v>55</v>
      </c>
      <c r="X20" s="29" t="s">
        <v>55</v>
      </c>
      <c r="Y20" s="20" t="s">
        <v>55</v>
      </c>
      <c r="Z20" s="25" t="s">
        <v>54</v>
      </c>
    </row>
    <row r="21" spans="1:26" ht="30" x14ac:dyDescent="0.25">
      <c r="A21" s="26">
        <v>23365</v>
      </c>
      <c r="B21" s="27" t="s">
        <v>40</v>
      </c>
      <c r="C21" s="28">
        <v>12.75</v>
      </c>
      <c r="D21" s="29">
        <v>1.7</v>
      </c>
      <c r="E21" s="20" t="s">
        <v>50</v>
      </c>
      <c r="F21" s="30">
        <v>120</v>
      </c>
      <c r="G21" s="20">
        <v>190</v>
      </c>
      <c r="H21" s="30">
        <f t="shared" si="0"/>
        <v>63</v>
      </c>
      <c r="I21" s="31">
        <f t="shared" si="1"/>
        <v>0.33157894736842103</v>
      </c>
      <c r="J21" s="30">
        <v>7</v>
      </c>
      <c r="K21" s="20">
        <v>2</v>
      </c>
      <c r="L21" s="30">
        <v>0</v>
      </c>
      <c r="M21" s="20">
        <v>5</v>
      </c>
      <c r="N21" s="30">
        <v>150</v>
      </c>
      <c r="O21" s="20">
        <v>30</v>
      </c>
      <c r="P21" s="30">
        <v>2</v>
      </c>
      <c r="Q21" s="20">
        <v>15</v>
      </c>
      <c r="R21" s="30">
        <v>2</v>
      </c>
      <c r="S21" s="20"/>
      <c r="T21" s="30"/>
      <c r="U21" s="20" t="s">
        <v>73</v>
      </c>
      <c r="V21" s="30" t="s">
        <v>75</v>
      </c>
      <c r="W21" s="20" t="s">
        <v>55</v>
      </c>
      <c r="X21" s="29" t="s">
        <v>55</v>
      </c>
      <c r="Y21" s="20" t="s">
        <v>55</v>
      </c>
      <c r="Z21" s="25" t="s">
        <v>53</v>
      </c>
    </row>
    <row r="22" spans="1:26" ht="30" x14ac:dyDescent="0.25">
      <c r="A22" s="26">
        <v>23564</v>
      </c>
      <c r="B22" s="27" t="s">
        <v>41</v>
      </c>
      <c r="C22" s="28">
        <v>17.87</v>
      </c>
      <c r="D22" s="30">
        <v>3.9</v>
      </c>
      <c r="E22" s="20" t="s">
        <v>62</v>
      </c>
      <c r="F22" s="30">
        <v>73</v>
      </c>
      <c r="G22" s="20">
        <v>360</v>
      </c>
      <c r="H22" s="30">
        <f t="shared" si="0"/>
        <v>117</v>
      </c>
      <c r="I22" s="31">
        <f t="shared" si="1"/>
        <v>0.32500000000000001</v>
      </c>
      <c r="J22" s="30">
        <v>13</v>
      </c>
      <c r="K22" s="20">
        <v>6</v>
      </c>
      <c r="L22" s="30">
        <v>0</v>
      </c>
      <c r="M22" s="20">
        <v>20</v>
      </c>
      <c r="N22" s="30">
        <v>630</v>
      </c>
      <c r="O22" s="20">
        <v>56</v>
      </c>
      <c r="P22" s="30">
        <v>4</v>
      </c>
      <c r="Q22" s="20">
        <v>22</v>
      </c>
      <c r="R22" s="30">
        <v>5</v>
      </c>
      <c r="S22" s="20"/>
      <c r="T22" s="30"/>
      <c r="U22" s="20" t="s">
        <v>76</v>
      </c>
      <c r="V22" s="30" t="s">
        <v>87</v>
      </c>
      <c r="W22" s="20" t="s">
        <v>55</v>
      </c>
      <c r="X22" s="29" t="s">
        <v>55</v>
      </c>
      <c r="Y22" s="20" t="s">
        <v>55</v>
      </c>
      <c r="Z22" s="25" t="s">
        <v>54</v>
      </c>
    </row>
    <row r="23" spans="1:26" ht="30" x14ac:dyDescent="0.25">
      <c r="A23" s="26">
        <v>19864</v>
      </c>
      <c r="B23" s="27" t="s">
        <v>43</v>
      </c>
      <c r="C23" s="28">
        <v>24</v>
      </c>
      <c r="D23" s="30">
        <v>4.24</v>
      </c>
      <c r="E23" s="20" t="s">
        <v>63</v>
      </c>
      <c r="F23" s="30">
        <v>90.6</v>
      </c>
      <c r="G23" s="20">
        <v>360</v>
      </c>
      <c r="H23" s="30">
        <f t="shared" si="0"/>
        <v>171</v>
      </c>
      <c r="I23" s="31">
        <f t="shared" si="1"/>
        <v>0.47499999999999998</v>
      </c>
      <c r="J23" s="30">
        <v>19</v>
      </c>
      <c r="K23" s="20">
        <v>7</v>
      </c>
      <c r="L23" s="30">
        <v>0</v>
      </c>
      <c r="M23" s="20">
        <v>30</v>
      </c>
      <c r="N23" s="30">
        <v>460</v>
      </c>
      <c r="O23" s="20">
        <v>31</v>
      </c>
      <c r="P23" s="30">
        <v>3</v>
      </c>
      <c r="Q23" s="20">
        <v>2</v>
      </c>
      <c r="R23" s="30">
        <v>18</v>
      </c>
      <c r="S23" s="20"/>
      <c r="T23" s="30"/>
      <c r="U23" s="20" t="s">
        <v>84</v>
      </c>
      <c r="V23" s="30" t="s">
        <v>85</v>
      </c>
      <c r="W23" s="20" t="s">
        <v>55</v>
      </c>
      <c r="X23" s="29">
        <v>2</v>
      </c>
      <c r="Y23" s="20" t="s">
        <v>55</v>
      </c>
      <c r="Z23" s="25" t="s">
        <v>54</v>
      </c>
    </row>
    <row r="24" spans="1:26" x14ac:dyDescent="0.25">
      <c r="A24" s="26">
        <v>23400</v>
      </c>
      <c r="B24" s="27" t="s">
        <v>44</v>
      </c>
      <c r="C24" s="28">
        <v>30</v>
      </c>
      <c r="D24" s="30">
        <v>5.29</v>
      </c>
      <c r="E24" s="20" t="s">
        <v>64</v>
      </c>
      <c r="F24" s="30">
        <v>90.72</v>
      </c>
      <c r="G24" s="20">
        <v>380</v>
      </c>
      <c r="H24" s="30">
        <f t="shared" si="0"/>
        <v>171</v>
      </c>
      <c r="I24" s="31">
        <f t="shared" si="1"/>
        <v>0.45</v>
      </c>
      <c r="J24" s="30">
        <v>19</v>
      </c>
      <c r="K24" s="20">
        <v>8</v>
      </c>
      <c r="L24" s="30">
        <v>0.5</v>
      </c>
      <c r="M24" s="20">
        <v>45</v>
      </c>
      <c r="N24" s="30">
        <v>650</v>
      </c>
      <c r="O24" s="20">
        <v>32</v>
      </c>
      <c r="P24" s="30">
        <v>3</v>
      </c>
      <c r="Q24" s="20">
        <v>4</v>
      </c>
      <c r="R24" s="30">
        <v>21</v>
      </c>
      <c r="S24" s="20"/>
      <c r="T24" s="30"/>
      <c r="U24" s="20" t="s">
        <v>86</v>
      </c>
      <c r="V24" s="30" t="s">
        <v>81</v>
      </c>
      <c r="W24" s="20" t="s">
        <v>55</v>
      </c>
      <c r="X24" s="29">
        <v>2.25</v>
      </c>
      <c r="Y24" s="20" t="s">
        <v>55</v>
      </c>
      <c r="Z24" s="25" t="s">
        <v>54</v>
      </c>
    </row>
    <row r="25" spans="1:26" x14ac:dyDescent="0.25">
      <c r="A25" s="26">
        <v>65215</v>
      </c>
      <c r="B25" s="27" t="s">
        <v>45</v>
      </c>
      <c r="C25" s="28">
        <v>12</v>
      </c>
      <c r="D25" s="30">
        <v>3.2</v>
      </c>
      <c r="E25" s="20" t="s">
        <v>66</v>
      </c>
      <c r="F25" s="30">
        <v>60</v>
      </c>
      <c r="G25" s="20">
        <v>280</v>
      </c>
      <c r="H25" s="30">
        <f t="shared" si="0"/>
        <v>135</v>
      </c>
      <c r="I25" s="31">
        <f t="shared" si="1"/>
        <v>0.48214285714285715</v>
      </c>
      <c r="J25" s="30">
        <v>15</v>
      </c>
      <c r="K25" s="20">
        <v>5</v>
      </c>
      <c r="L25" s="30">
        <v>0</v>
      </c>
      <c r="M25" s="20">
        <v>20</v>
      </c>
      <c r="N25" s="30">
        <v>660</v>
      </c>
      <c r="O25" s="20">
        <v>24</v>
      </c>
      <c r="P25" s="30">
        <v>1</v>
      </c>
      <c r="Q25" s="20">
        <v>1</v>
      </c>
      <c r="R25" s="30">
        <v>11</v>
      </c>
      <c r="S25" s="20"/>
      <c r="T25" s="30"/>
      <c r="U25" s="20" t="s">
        <v>89</v>
      </c>
      <c r="V25" s="30" t="s">
        <v>88</v>
      </c>
      <c r="W25" s="20" t="s">
        <v>55</v>
      </c>
      <c r="X25" s="29">
        <v>1.25</v>
      </c>
      <c r="Y25" s="20" t="s">
        <v>55</v>
      </c>
      <c r="Z25" s="25" t="s">
        <v>55</v>
      </c>
    </row>
    <row r="26" spans="1:26" ht="30" x14ac:dyDescent="0.25">
      <c r="A26" s="26">
        <v>65219</v>
      </c>
      <c r="B26" s="27" t="s">
        <v>46</v>
      </c>
      <c r="C26" s="28">
        <v>24</v>
      </c>
      <c r="D26" s="30">
        <v>4.5</v>
      </c>
      <c r="E26" s="20" t="s">
        <v>67</v>
      </c>
      <c r="F26" s="30">
        <v>85</v>
      </c>
      <c r="G26" s="20">
        <v>410</v>
      </c>
      <c r="H26" s="30">
        <f t="shared" si="0"/>
        <v>189</v>
      </c>
      <c r="I26" s="31">
        <f t="shared" si="1"/>
        <v>0.46097560975609758</v>
      </c>
      <c r="J26" s="30">
        <v>21</v>
      </c>
      <c r="K26" s="20">
        <v>7</v>
      </c>
      <c r="L26" s="30">
        <v>0.5</v>
      </c>
      <c r="M26" s="20">
        <v>30</v>
      </c>
      <c r="N26" s="30">
        <v>460</v>
      </c>
      <c r="O26" s="20">
        <v>36</v>
      </c>
      <c r="P26" s="30">
        <v>3</v>
      </c>
      <c r="Q26" s="20">
        <v>2</v>
      </c>
      <c r="R26" s="30">
        <v>19</v>
      </c>
      <c r="S26" s="20"/>
      <c r="T26" s="30"/>
      <c r="U26" s="20" t="s">
        <v>84</v>
      </c>
      <c r="V26" s="30" t="s">
        <v>90</v>
      </c>
      <c r="W26" s="20" t="s">
        <v>55</v>
      </c>
      <c r="X26" s="29">
        <v>2</v>
      </c>
      <c r="Y26" s="20" t="s">
        <v>55</v>
      </c>
      <c r="Z26" s="25" t="s">
        <v>68</v>
      </c>
    </row>
    <row r="27" spans="1:26" ht="30" x14ac:dyDescent="0.25">
      <c r="A27" s="26">
        <v>65220</v>
      </c>
      <c r="B27" s="27" t="s">
        <v>47</v>
      </c>
      <c r="C27" s="28">
        <v>24</v>
      </c>
      <c r="D27" s="30">
        <v>4.16</v>
      </c>
      <c r="E27" s="20" t="s">
        <v>69</v>
      </c>
      <c r="F27" s="30">
        <v>92</v>
      </c>
      <c r="G27" s="20">
        <v>310</v>
      </c>
      <c r="H27" s="30">
        <f t="shared" si="0"/>
        <v>99</v>
      </c>
      <c r="I27" s="31">
        <f t="shared" si="1"/>
        <v>0.3193548387096774</v>
      </c>
      <c r="J27" s="30">
        <v>11</v>
      </c>
      <c r="K27" s="20">
        <v>3.5</v>
      </c>
      <c r="L27" s="30">
        <v>0</v>
      </c>
      <c r="M27" s="20">
        <v>15</v>
      </c>
      <c r="N27" s="30">
        <v>540</v>
      </c>
      <c r="O27" s="20">
        <v>32</v>
      </c>
      <c r="P27" s="30">
        <v>3</v>
      </c>
      <c r="Q27" s="20">
        <v>3</v>
      </c>
      <c r="R27" s="30">
        <v>20</v>
      </c>
      <c r="S27" s="20"/>
      <c r="T27" s="30"/>
      <c r="U27" s="20" t="s">
        <v>91</v>
      </c>
      <c r="V27" s="30" t="s">
        <v>82</v>
      </c>
      <c r="W27" s="20" t="s">
        <v>55</v>
      </c>
      <c r="X27" s="29">
        <v>2</v>
      </c>
      <c r="Y27" s="20" t="s">
        <v>55</v>
      </c>
      <c r="Z27" s="25" t="s">
        <v>54</v>
      </c>
    </row>
    <row r="28" spans="1:26" x14ac:dyDescent="0.25">
      <c r="A28" s="26">
        <v>65225</v>
      </c>
      <c r="B28" s="27" t="s">
        <v>48</v>
      </c>
      <c r="C28" s="28">
        <v>25</v>
      </c>
      <c r="D28" s="30">
        <v>5.69</v>
      </c>
      <c r="E28" s="20" t="s">
        <v>65</v>
      </c>
      <c r="F28" s="30">
        <v>73</v>
      </c>
      <c r="G28" s="20">
        <v>430</v>
      </c>
      <c r="H28" s="30">
        <f t="shared" si="0"/>
        <v>180</v>
      </c>
      <c r="I28" s="31">
        <f t="shared" si="1"/>
        <v>0.41860465116279072</v>
      </c>
      <c r="J28" s="30">
        <v>20</v>
      </c>
      <c r="K28" s="20">
        <v>8</v>
      </c>
      <c r="L28" s="30">
        <v>0.5</v>
      </c>
      <c r="M28" s="20">
        <v>35</v>
      </c>
      <c r="N28" s="30">
        <v>780</v>
      </c>
      <c r="O28" s="20">
        <v>42</v>
      </c>
      <c r="P28" s="30">
        <v>5</v>
      </c>
      <c r="Q28" s="20">
        <v>4</v>
      </c>
      <c r="R28" s="30">
        <v>20</v>
      </c>
      <c r="S28" s="20"/>
      <c r="T28" s="30"/>
      <c r="U28" s="20" t="s">
        <v>92</v>
      </c>
      <c r="V28" s="30" t="s">
        <v>93</v>
      </c>
      <c r="W28" s="20" t="s">
        <v>55</v>
      </c>
      <c r="X28" s="29">
        <v>2</v>
      </c>
      <c r="Y28" s="20" t="s">
        <v>55</v>
      </c>
      <c r="Z28" s="25" t="s">
        <v>70</v>
      </c>
    </row>
    <row r="29" spans="1:26" ht="15.75" thickBot="1" x14ac:dyDescent="0.3">
      <c r="A29" s="33">
        <v>24344</v>
      </c>
      <c r="B29" s="34" t="s">
        <v>49</v>
      </c>
      <c r="C29" s="35">
        <v>31.5</v>
      </c>
      <c r="D29" s="36">
        <v>3.7</v>
      </c>
      <c r="E29" s="37" t="s">
        <v>64</v>
      </c>
      <c r="F29" s="38" t="s">
        <v>71</v>
      </c>
      <c r="G29" s="37">
        <v>380</v>
      </c>
      <c r="H29" s="38">
        <f t="shared" si="0"/>
        <v>243</v>
      </c>
      <c r="I29" s="39">
        <f t="shared" si="1"/>
        <v>0.63947368421052631</v>
      </c>
      <c r="J29" s="38">
        <v>27</v>
      </c>
      <c r="K29" s="37">
        <v>10</v>
      </c>
      <c r="L29" s="38">
        <v>0.5</v>
      </c>
      <c r="M29" s="37">
        <v>40</v>
      </c>
      <c r="N29" s="38">
        <v>360</v>
      </c>
      <c r="O29" s="37">
        <v>23</v>
      </c>
      <c r="P29" s="38">
        <v>3</v>
      </c>
      <c r="Q29" s="37">
        <v>2</v>
      </c>
      <c r="R29" s="38">
        <v>11</v>
      </c>
      <c r="S29" s="37"/>
      <c r="T29" s="38"/>
      <c r="U29" s="37" t="s">
        <v>94</v>
      </c>
      <c r="V29" s="38" t="s">
        <v>88</v>
      </c>
      <c r="W29" s="37" t="s">
        <v>55</v>
      </c>
      <c r="X29" s="36">
        <v>1</v>
      </c>
      <c r="Y29" s="37" t="s">
        <v>55</v>
      </c>
      <c r="Z29" s="40" t="s">
        <v>72</v>
      </c>
    </row>
    <row r="31" spans="1:26" x14ac:dyDescent="0.25">
      <c r="A31" s="41" t="s">
        <v>25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</row>
    <row r="32" spans="1:26" x14ac:dyDescent="0.25">
      <c r="A32" s="41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</row>
  </sheetData>
  <sheetProtection algorithmName="SHA-512" hashValue="cUL9hSYAAEb6w9Rysp7rdsZfBXERFAoSpM4a/cBpQhWaNLahGJOvj6EdssYC8XsiHlQM9MQPEMq0P3spBfgfeg==" saltValue="AMIiGgRyVaHA0ZYWLzlXKw==" spinCount="100000" sheet="1" objects="1"/>
  <mergeCells count="5">
    <mergeCell ref="A31:Z31"/>
    <mergeCell ref="A32:Z32"/>
    <mergeCell ref="M3:N3"/>
    <mergeCell ref="T2:Z2"/>
    <mergeCell ref="T3:Z3"/>
  </mergeCells>
  <phoneticPr fontId="7" type="noConversion"/>
  <hyperlinks>
    <hyperlink ref="A31:Z31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2025-01-28T17:30:06Z</dcterms:modified>
</cp:coreProperties>
</file>