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I:\fas\documents\School Finance\"/>
    </mc:Choice>
  </mc:AlternateContent>
  <xr:revisionPtr revIDLastSave="0" documentId="14_{88BDE480-A0B6-421E-A018-B7EFDE11740D}" xr6:coauthVersionLast="47" xr6:coauthVersionMax="47" xr10:uidLastSave="{00000000-0000-0000-0000-000000000000}"/>
  <bookViews>
    <workbookView xWindow="28680" yWindow="-8235" windowWidth="16440" windowHeight="28440" xr2:uid="{00000000-000D-0000-FFFF-FFFF00000000}"/>
  </bookViews>
  <sheets>
    <sheet name="Instructions" sheetId="10" r:id="rId1"/>
    <sheet name="Data Entry Page" sheetId="5" r:id="rId2"/>
    <sheet name="Core Data Screen 10 Entry" sheetId="7" r:id="rId3"/>
    <sheet name="Day Dropdown" sheetId="8" state="hidden" r:id="rId4"/>
  </sheets>
  <definedNames>
    <definedName name="_xlnm.Print_Area" localSheetId="2">'Core Data Screen 10 Entry'!$A$1:$I$18</definedName>
    <definedName name="_xlnm.Print_Area" localSheetId="1">'Data Entry Page'!$A$1:$G$81</definedName>
    <definedName name="_xlnm.Print_Area" localSheetId="0">Instructions!$A$1:$B$34</definedName>
    <definedName name="_xlnm.Print_Titles" localSheetId="0">Instructions!$6:$6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5" l="1"/>
  <c r="E67" i="5"/>
  <c r="E54" i="5" l="1"/>
  <c r="E55" i="5"/>
  <c r="E10" i="5" l="1"/>
  <c r="D73" i="5"/>
  <c r="B73" i="5"/>
  <c r="A2" i="5"/>
  <c r="A2" i="7"/>
  <c r="B14" i="7" l="1"/>
  <c r="B10" i="7"/>
  <c r="B5" i="7"/>
  <c r="B6" i="7"/>
  <c r="B4" i="7"/>
  <c r="B54" i="5"/>
  <c r="B67" i="5"/>
  <c r="E8" i="5" s="1"/>
  <c r="B26" i="5"/>
  <c r="B30" i="5" s="1"/>
  <c r="B7" i="5"/>
  <c r="B11" i="5" s="1"/>
  <c r="B13" i="5" s="1"/>
  <c r="B76" i="5" s="1"/>
  <c r="B8" i="5"/>
  <c r="C12" i="7" l="1"/>
  <c r="E7" i="5"/>
  <c r="F10" i="7" s="1"/>
  <c r="F12" i="7"/>
  <c r="E6" i="5"/>
  <c r="F14" i="7" s="1"/>
  <c r="H14" i="7" s="1"/>
  <c r="B28" i="5"/>
  <c r="B69" i="5"/>
  <c r="B78" i="5" s="1"/>
  <c r="B79" i="5" l="1"/>
  <c r="E13" i="5"/>
  <c r="G16" i="7" s="1"/>
  <c r="B71" i="5"/>
  <c r="B74" i="5" s="1"/>
  <c r="E9" i="5"/>
  <c r="B81" i="5" l="1"/>
  <c r="E18" i="5" s="1"/>
  <c r="E11" i="5"/>
  <c r="E15" i="5"/>
  <c r="E1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Lehmen, Tammy</author>
    <author>Tammy Lehmen</author>
  </authors>
  <commentList>
    <comment ref="A4" authorId="0" shapeId="0" xr:uid="{00000000-0006-0000-0100-000001000000}">
      <text>
        <r>
          <rPr>
            <b/>
            <sz val="9"/>
            <color indexed="81"/>
            <rFont val="Tahoma"/>
            <family val="2"/>
          </rPr>
          <t xml:space="preserve">DESE:
</t>
        </r>
        <r>
          <rPr>
            <sz val="9"/>
            <color indexed="81"/>
            <rFont val="Tahoma"/>
            <family val="2"/>
          </rPr>
          <t xml:space="preserve">
Enter the building number for which the calendar pertains to.  Example: 4020.
</t>
        </r>
      </text>
    </comment>
    <comment ref="A5" authorId="0" shapeId="0" xr:uid="{00000000-0006-0000-0100-000002000000}">
      <text>
        <r>
          <rPr>
            <b/>
            <sz val="9"/>
            <color indexed="81"/>
            <rFont val="Tahoma"/>
            <family val="2"/>
          </rPr>
          <t>DESE:</t>
        </r>
        <r>
          <rPr>
            <sz val="9"/>
            <color indexed="81"/>
            <rFont val="Tahoma"/>
            <family val="2"/>
          </rPr>
          <t xml:space="preserve">
Enter the grade span for which the calendar applies to.  Example: K-5.</t>
        </r>
      </text>
    </comment>
    <comment ref="A6" authorId="0" shapeId="0" xr:uid="{00000000-0006-0000-0100-000003000000}">
      <text>
        <r>
          <rPr>
            <b/>
            <sz val="9"/>
            <color indexed="81"/>
            <rFont val="Tahoma"/>
            <family val="2"/>
          </rPr>
          <t xml:space="preserve">DESE:
</t>
        </r>
        <r>
          <rPr>
            <sz val="9"/>
            <color indexed="81"/>
            <rFont val="Tahoma"/>
            <family val="2"/>
          </rPr>
          <t xml:space="preserve">
In the pull down menu, select either full day or half day program.</t>
        </r>
      </text>
    </comment>
    <comment ref="A7" authorId="0" shapeId="0" xr:uid="{00000000-0006-0000-0100-000004000000}">
      <text>
        <r>
          <rPr>
            <b/>
            <sz val="9"/>
            <color indexed="81"/>
            <rFont val="Tahoma"/>
            <family val="2"/>
          </rPr>
          <t>DESE:</t>
        </r>
        <r>
          <rPr>
            <sz val="9"/>
            <color indexed="81"/>
            <rFont val="Tahoma"/>
            <family val="2"/>
          </rPr>
          <t xml:space="preserve">
Minimum required hours in session per 171.031.1, RSMo. This is pre-populated based on selected type of program.  </t>
        </r>
      </text>
    </comment>
    <comment ref="A8" authorId="0" shapeId="0" xr:uid="{00000000-0006-0000-0100-000005000000}">
      <text>
        <r>
          <rPr>
            <b/>
            <sz val="9"/>
            <color indexed="81"/>
            <rFont val="Tahoma"/>
            <family val="2"/>
          </rPr>
          <t xml:space="preserve">DESE:
</t>
        </r>
        <r>
          <rPr>
            <sz val="9"/>
            <color indexed="81"/>
            <rFont val="Tahoma"/>
            <family val="2"/>
          </rPr>
          <t xml:space="preserve">
Minimum required planned make-up hours per 171.031.1, RSMo. This is pre-populated based on selection type of program. </t>
        </r>
      </text>
    </comment>
    <comment ref="A10" authorId="0" shapeId="0" xr:uid="{00000000-0006-0000-0100-000006000000}">
      <text>
        <r>
          <rPr>
            <b/>
            <sz val="9"/>
            <color indexed="81"/>
            <rFont val="Tahoma"/>
            <family val="2"/>
          </rPr>
          <t>DESE:</t>
        </r>
        <r>
          <rPr>
            <sz val="9"/>
            <color indexed="81"/>
            <rFont val="Tahoma"/>
            <family val="2"/>
          </rPr>
          <t xml:space="preserve">
Enter the standard day length for the calendar out to 4 decimal places.  Standard day length is defined in the Core Data/MOSIS Manual as "Total number of hours between the starting time of the first class and the dismissal time of the last class, minus the time allowed for lunch and one passing time, and minus Channel One time, reported as a decimal equivalent, i.e., six hours and 15 minutes is reported as 6.2500 hours. Passing time and recess time supervised by certificated staff are included. Standard day length is reported out to four decimal places. See Exhibit 24A on how to determine the length of the school day."</t>
        </r>
      </text>
    </comment>
    <comment ref="A11" authorId="0" shapeId="0" xr:uid="{00000000-0006-0000-0100-000007000000}">
      <text>
        <r>
          <rPr>
            <b/>
            <sz val="9"/>
            <color indexed="81"/>
            <rFont val="Tahoma"/>
            <family val="2"/>
          </rPr>
          <t xml:space="preserve">DESE:
</t>
        </r>
        <r>
          <rPr>
            <sz val="9"/>
            <color indexed="81"/>
            <rFont val="Tahoma"/>
            <family val="2"/>
          </rPr>
          <t xml:space="preserve">Minimum required per 171.031.1, RSMo. Pre-populated based on selection type of program.  </t>
        </r>
      </text>
    </comment>
    <comment ref="A12" authorId="0" shapeId="0" xr:uid="{00000000-0006-0000-0100-000008000000}">
      <text>
        <r>
          <rPr>
            <b/>
            <sz val="9"/>
            <color indexed="81"/>
            <rFont val="Tahoma"/>
            <family val="2"/>
          </rPr>
          <t xml:space="preserve">DESE:
</t>
        </r>
        <r>
          <rPr>
            <sz val="9"/>
            <color indexed="81"/>
            <rFont val="Tahoma"/>
            <family val="2"/>
          </rPr>
          <t>Enter the total additional hours above 1,044 or 522 for half day programs (can be used as weather make-up hours) - Hours entered here are hours that the LEA will attended with or without having to make up hours for inclement weather.  These hours, if documented properly, can be used to meet inclement weather make-up requirements per 171.033, RSMo.</t>
        </r>
      </text>
    </comment>
    <comment ref="A13" authorId="1" shapeId="0" xr:uid="{00000000-0006-0000-0100-000009000000}">
      <text>
        <r>
          <rPr>
            <b/>
            <sz val="9"/>
            <color indexed="81"/>
            <rFont val="Tahoma"/>
            <family val="2"/>
          </rPr>
          <t xml:space="preserve">DESE:
</t>
        </r>
        <r>
          <rPr>
            <sz val="9"/>
            <color indexed="81"/>
            <rFont val="Tahoma"/>
            <family val="2"/>
          </rPr>
          <t xml:space="preserve">
This amount should equal the total hours that the LEA plans to attend if there were no hours of school canceled for any reason.  This is pre-populated based on the base calendar required plus the built in inclement weather make-up hours.</t>
        </r>
      </text>
    </comment>
    <comment ref="A14" authorId="0" shapeId="0" xr:uid="{00000000-0006-0000-0100-00000A000000}">
      <text>
        <r>
          <rPr>
            <b/>
            <sz val="9"/>
            <color indexed="81"/>
            <rFont val="Tahoma"/>
            <family val="2"/>
          </rPr>
          <t>DESE:</t>
        </r>
        <r>
          <rPr>
            <sz val="9"/>
            <color indexed="81"/>
            <rFont val="Tahoma"/>
            <family val="2"/>
          </rPr>
          <t xml:space="preserve">
Enter any additional hours the LEA will attend if the need arises due to school being cancelled for inclement weather.</t>
        </r>
      </text>
    </comment>
    <comment ref="A19" authorId="0" shapeId="0" xr:uid="{00000000-0006-0000-0100-00000B000000}">
      <text>
        <r>
          <rPr>
            <b/>
            <sz val="9"/>
            <color indexed="81"/>
            <rFont val="Tahoma"/>
            <family val="2"/>
          </rPr>
          <t xml:space="preserve">DESE:
</t>
        </r>
        <r>
          <rPr>
            <sz val="9"/>
            <color indexed="81"/>
            <rFont val="Tahoma"/>
            <family val="2"/>
          </rPr>
          <t>Enter the date the LEA utilized their Alternative Methods of Instruction (AMI) Plan and the total hours used. Per 171.033, RSMo., the maximum AMI hours a LEA can use is 36.
When an AMI day is implemented the day is considered a day school was in session. Attendance hours can only be claimed for classes in which students completed the prescribed lessons in the time frame and manner that was approved within the AMI plan. Students who do not complete the lessons in the timeframe and manner approved within the AMI plan must be marked absent.</t>
        </r>
      </text>
    </comment>
    <comment ref="A30" authorId="0" shapeId="0" xr:uid="{00000000-0006-0000-0100-00000C000000}">
      <text>
        <r>
          <rPr>
            <b/>
            <sz val="9"/>
            <color indexed="81"/>
            <rFont val="Tahoma"/>
            <family val="2"/>
          </rPr>
          <t xml:space="preserve">DESE:
</t>
        </r>
        <r>
          <rPr>
            <sz val="9"/>
            <color indexed="81"/>
            <rFont val="Tahoma"/>
            <family val="2"/>
          </rPr>
          <t xml:space="preserve">Pre-populated based on AMI hours entered.  Hours above the 36 hour maximum allowed by 171.033, RSMo., for AMI should be entered in as Weather Hours or the LEA needs to adjust a day(s) standard length so AMI hours used do not exceed the maximum allowed of 36.
</t>
        </r>
      </text>
    </comment>
    <comment ref="A32" authorId="0" shapeId="0" xr:uid="{00000000-0006-0000-0100-00000D000000}">
      <text>
        <r>
          <rPr>
            <b/>
            <sz val="9"/>
            <color indexed="81"/>
            <rFont val="Tahoma"/>
            <family val="2"/>
          </rPr>
          <t xml:space="preserve">DESE:
</t>
        </r>
        <r>
          <rPr>
            <sz val="9"/>
            <color indexed="81"/>
            <rFont val="Tahoma"/>
            <family val="2"/>
          </rPr>
          <t xml:space="preserve">
Enter the date and hours the LEA had to cancel school due to inclement weather.  Inclement weather is defined in 171.033, RSMo., as ice, snow, extreme cold, excessive heat, flooding, or a tornado. Hours school was canceled for reasons other than inclement weather should be entered in as Other Hours Missed.</t>
        </r>
        <r>
          <rPr>
            <b/>
            <sz val="9"/>
            <color indexed="81"/>
            <rFont val="Tahoma"/>
            <family val="2"/>
          </rPr>
          <t xml:space="preserve">
</t>
        </r>
      </text>
    </comment>
    <comment ref="D32" authorId="0" shapeId="0" xr:uid="{00000000-0006-0000-0100-00000E000000}">
      <text>
        <r>
          <rPr>
            <b/>
            <sz val="9"/>
            <color indexed="81"/>
            <rFont val="Tahoma"/>
            <family val="2"/>
          </rPr>
          <t>DESE:</t>
        </r>
        <r>
          <rPr>
            <sz val="9"/>
            <color indexed="81"/>
            <rFont val="Tahoma"/>
            <family val="2"/>
          </rPr>
          <t xml:space="preserve">
Enter the date and hours the LEA used to make-up for the hours school was canceled due to inclement weather.  This should include hours that the LEA has built in above the minimum hours in session required per 171.031, RSMo., that the LEA's board has approved to use to meet weather make-up requirements.  Select "Yes" in the "Built in Inclement Weather Make-up Hours" column if the  inclement weather make-up hours were built into the LEA's planned calendar and would have been attendance with or without inclement weather.  Select "No" if the hours were in addition to the planned calendar.</t>
        </r>
      </text>
    </comment>
    <comment ref="F32" authorId="0" shapeId="0" xr:uid="{00000000-0006-0000-0100-00000F000000}">
      <text>
        <r>
          <rPr>
            <b/>
            <sz val="9"/>
            <color indexed="81"/>
            <rFont val="Tahoma"/>
            <family val="2"/>
          </rPr>
          <t xml:space="preserve">DESE:
</t>
        </r>
        <r>
          <rPr>
            <sz val="9"/>
            <color indexed="81"/>
            <rFont val="Tahoma"/>
            <family val="2"/>
          </rPr>
          <t xml:space="preserve">Enter the date and hours the LEA used to make-up for the hours school was canceled due to inclement weather.  This should include hours that the LEA has built in above the minimum hours in session required per 171.031, RSMo., that the LEA's board has approved to use to meet weather make-up requirements.  Select "Yes" in the "Built in Inclement Weather Make-up Hours" column if the  inclement weather make-up hours were built into the LEA's planned calendar and would have been attendance with or without inclement weather.  Select "No" if the hours were in addition to the planned calendar.
</t>
        </r>
      </text>
    </comment>
    <comment ref="A57" authorId="0" shapeId="0" xr:uid="{00000000-0006-0000-0100-000010000000}">
      <text>
        <r>
          <rPr>
            <b/>
            <sz val="9"/>
            <color indexed="81"/>
            <rFont val="Tahoma"/>
            <family val="2"/>
          </rPr>
          <t xml:space="preserve">DESE:
</t>
        </r>
        <r>
          <rPr>
            <sz val="9"/>
            <color indexed="81"/>
            <rFont val="Tahoma"/>
            <family val="2"/>
          </rPr>
          <t xml:space="preserve">
Enter the date and hours the LEA had to cancel school due to reasons other than inclement weather. </t>
        </r>
      </text>
    </comment>
    <comment ref="D57" authorId="0" shapeId="0" xr:uid="{00000000-0006-0000-0100-000011000000}">
      <text>
        <r>
          <rPr>
            <b/>
            <sz val="9"/>
            <color indexed="81"/>
            <rFont val="Tahoma"/>
            <family val="2"/>
          </rPr>
          <t xml:space="preserve">DESE:
</t>
        </r>
        <r>
          <rPr>
            <sz val="9"/>
            <color indexed="81"/>
            <rFont val="Tahoma"/>
            <family val="2"/>
          </rPr>
          <t xml:space="preserve">Enter the date and hours the LEA used to make-up the hours school was canceled due to reason other than inclement weather. Select "Yes" in the "Built in Inclement Weather Make-up Hours" column if the  inclement weather make-up hours were built into the LEA's planned calendar and would have been attendance with or without inclement weather.  Select "No" if the hours were in addition to the planned calendar.
</t>
        </r>
      </text>
    </comment>
    <comment ref="F57" authorId="0" shapeId="0" xr:uid="{00000000-0006-0000-0100-000012000000}">
      <text>
        <r>
          <rPr>
            <b/>
            <sz val="9"/>
            <color indexed="81"/>
            <rFont val="Tahoma"/>
            <family val="2"/>
          </rPr>
          <t>DESE:</t>
        </r>
        <r>
          <rPr>
            <sz val="9"/>
            <color indexed="81"/>
            <rFont val="Tahoma"/>
            <family val="2"/>
          </rPr>
          <t xml:space="preserve">
Enter the date and hours the LEA had to cancel school due to reasons other than inclement weather. Select "Yes" in the "Built in Inclement Weather Make-up Hours" column if the  inclement weather make-up hours were built into the LEA's planned calendar and would have been attendance with or without inclement weather.  Select "No" if the hours were in addition to the planned calendar.</t>
        </r>
      </text>
    </comment>
    <comment ref="A69" authorId="0" shapeId="0" xr:uid="{00000000-0006-0000-0100-000013000000}">
      <text>
        <r>
          <rPr>
            <b/>
            <sz val="9"/>
            <color indexed="81"/>
            <rFont val="Tahoma"/>
            <family val="2"/>
          </rPr>
          <t>DESE:</t>
        </r>
        <r>
          <rPr>
            <sz val="9"/>
            <color indexed="81"/>
            <rFont val="Tahoma"/>
            <family val="2"/>
          </rPr>
          <t xml:space="preserve">
This field is pre-populated based on data entered and weather hours forgiven per  171.033, RSMo.  </t>
        </r>
      </text>
    </comment>
    <comment ref="A71" authorId="0" shapeId="0" xr:uid="{00000000-0006-0000-0100-000014000000}">
      <text>
        <r>
          <rPr>
            <b/>
            <sz val="9"/>
            <color indexed="81"/>
            <rFont val="Tahoma"/>
            <family val="2"/>
          </rPr>
          <t xml:space="preserve">DESE:
</t>
        </r>
        <r>
          <rPr>
            <sz val="9"/>
            <color indexed="81"/>
            <rFont val="Tahoma"/>
            <family val="2"/>
          </rPr>
          <t xml:space="preserve">
This field is pre-populated based on data entered and weather hours forgiven per  171.033, RSMo.   This can include built-in inclement weather make-up hours.   Documentation must be in place noting the built-in inclement weather hours as inclement weather make-up hours.  Built-in inclement weather hours  should be listed in the Total Inclement Weather Make-up Hours section above. </t>
        </r>
      </text>
    </comment>
    <comment ref="A73" authorId="0" shapeId="0" xr:uid="{00000000-0006-0000-0100-000015000000}">
      <text>
        <r>
          <rPr>
            <b/>
            <sz val="9"/>
            <color indexed="81"/>
            <rFont val="Tahoma"/>
            <family val="2"/>
          </rPr>
          <t>DESE:</t>
        </r>
        <r>
          <rPr>
            <sz val="9"/>
            <color indexed="81"/>
            <rFont val="Tahoma"/>
            <family val="2"/>
          </rPr>
          <t xml:space="preserve">
This field is pre-populated based on data entered.  Warning will appear to the right if the LEA enters more built in make-up hours then listed as hours above 1,044 in the planned calendar (excludes additional hours for weather make-up).</t>
        </r>
      </text>
    </comment>
    <comment ref="A74" authorId="0" shapeId="0" xr:uid="{00000000-0006-0000-0100-000016000000}">
      <text>
        <r>
          <rPr>
            <b/>
            <sz val="9"/>
            <color indexed="81"/>
            <rFont val="Tahoma"/>
            <family val="2"/>
          </rPr>
          <t>DESE:</t>
        </r>
        <r>
          <rPr>
            <sz val="9"/>
            <color indexed="81"/>
            <rFont val="Tahoma"/>
            <family val="2"/>
          </rPr>
          <t xml:space="preserve">
Total number of additional inclement weather hours the LEA is required to make up per 171.033, RSMo.</t>
        </r>
      </text>
    </comment>
    <comment ref="A76" authorId="0" shapeId="0" xr:uid="{00000000-0006-0000-0100-000017000000}">
      <text>
        <r>
          <rPr>
            <b/>
            <sz val="9"/>
            <color indexed="81"/>
            <rFont val="Tahoma"/>
            <family val="2"/>
          </rPr>
          <t>DESE:</t>
        </r>
        <r>
          <rPr>
            <sz val="9"/>
            <color indexed="81"/>
            <rFont val="Tahoma"/>
            <family val="2"/>
          </rPr>
          <t xml:space="preserve">
This field is pre-populated based on data entered.</t>
        </r>
      </text>
    </comment>
    <comment ref="A78" authorId="0" shapeId="0" xr:uid="{00000000-0006-0000-0100-000018000000}">
      <text>
        <r>
          <rPr>
            <b/>
            <sz val="9"/>
            <color indexed="81"/>
            <rFont val="Tahoma"/>
            <family val="2"/>
          </rPr>
          <t>DESE:</t>
        </r>
        <r>
          <rPr>
            <sz val="9"/>
            <color indexed="81"/>
            <rFont val="Tahoma"/>
            <family val="2"/>
          </rPr>
          <t xml:space="preserve">
Minimum total hours in session allowed to be compliant with 171.031, RSMo., and 171.033, RSMo.  Pre-populated based on data entered.</t>
        </r>
      </text>
    </comment>
    <comment ref="A79" authorId="0" shapeId="0" xr:uid="{00000000-0006-0000-0100-000019000000}">
      <text>
        <r>
          <rPr>
            <b/>
            <sz val="9"/>
            <color indexed="81"/>
            <rFont val="Tahoma"/>
            <family val="2"/>
          </rPr>
          <t>DESE:</t>
        </r>
        <r>
          <rPr>
            <sz val="9"/>
            <color indexed="81"/>
            <rFont val="Tahoma"/>
            <family val="2"/>
          </rPr>
          <t xml:space="preserve">
Number of total hours in session is short to be compliant with 171.031, RSMo., and 171.033, RSMo.  Pre-populated based on data entered.</t>
        </r>
      </text>
    </comment>
  </commentList>
</comments>
</file>

<file path=xl/sharedStrings.xml><?xml version="1.0" encoding="utf-8"?>
<sst xmlns="http://schemas.openxmlformats.org/spreadsheetml/2006/main" count="160" uniqueCount="93">
  <si>
    <t>Total Calendar Hours Cannot be Less Than</t>
  </si>
  <si>
    <t>Begin and End Grade</t>
  </si>
  <si>
    <t>Building</t>
  </si>
  <si>
    <t>Calendar and Weather Make-up Tracker and Calculation Tool</t>
  </si>
  <si>
    <t>Full or Half Day Program</t>
  </si>
  <si>
    <t>*Hours will be attended with or without having to make-up for weather.</t>
  </si>
  <si>
    <t>Hours Missed</t>
  </si>
  <si>
    <t>Total AMI Hours</t>
  </si>
  <si>
    <t>Hours Above/Below Maximum 36 Hours Allowed</t>
  </si>
  <si>
    <t>AMI Hours (Enter Date) - Maximum 36</t>
  </si>
  <si>
    <t>Other Hours Missed (Enter Date)</t>
  </si>
  <si>
    <t>Make-up Hours For Other Hours Missed (Enter Date)</t>
  </si>
  <si>
    <t>Total Other Hours Missed</t>
  </si>
  <si>
    <t>Make-up Hours</t>
  </si>
  <si>
    <t xml:space="preserve">Total Planned Calendar </t>
  </si>
  <si>
    <t>Hours Calendar is Short</t>
  </si>
  <si>
    <t>August Planned Calendar</t>
  </si>
  <si>
    <t>Weather Make-up Hours</t>
  </si>
  <si>
    <t>Total School Calendar Days/Hours</t>
  </si>
  <si>
    <t>Standard Day Length</t>
  </si>
  <si>
    <t>Standard Day Length (x.xxxx)</t>
  </si>
  <si>
    <t>Weather Hours</t>
  </si>
  <si>
    <t>June Actual Calendar</t>
  </si>
  <si>
    <t>Total AMI Hours Used</t>
  </si>
  <si>
    <t>Total Other Hours Missed (Entered Below)</t>
  </si>
  <si>
    <t>Total Calendar Hours in Session</t>
  </si>
  <si>
    <t xml:space="preserve">Calendar Summary </t>
  </si>
  <si>
    <t>Half Day</t>
  </si>
  <si>
    <t>Full Day</t>
  </si>
  <si>
    <t>Compliant with Law?</t>
  </si>
  <si>
    <t>Compliant Calendar?</t>
  </si>
  <si>
    <t>Minimum Planned Calendar Requirement</t>
  </si>
  <si>
    <t>Minimum Planned Make-up Hour Requirement</t>
  </si>
  <si>
    <t>Additional Planned Weather Make-Up Hours**</t>
  </si>
  <si>
    <t xml:space="preserve">Can include built in hours used to comply with weather make-up requirements. </t>
  </si>
  <si>
    <t>Copyright:</t>
  </si>
  <si>
    <t>© 2015 Missouri Department of Elementary and Secondary Education</t>
  </si>
  <si>
    <t>Cell</t>
  </si>
  <si>
    <t>Description</t>
  </si>
  <si>
    <t>Enter the standard day length for the calendar out to 4 decimal places.  Standard day length is defined in the Core Data/MOSIS Manual as "Total number of hours between the starting time of the first class and the dismissal time of the last class, minus the time allowed for lunch and one passing time, and minus Channel One time, reported as a decimal equivalent, i.e., six hours and 15 minutes is reported as 6.2500 hours. Passing time and recess time supervised by certificated staff are included. Standard day length is reported out to four decimal places. See Exhibit 24A on how to determine the length of the school day."</t>
  </si>
  <si>
    <t>Minimum (Base) Calendar Required</t>
  </si>
  <si>
    <t xml:space="preserve">Minimum required per 171.031.1, RSMo. Pre-populated based on selection type of program.  </t>
  </si>
  <si>
    <t>** Additional hours the LEA will attended, only if the need arises due to having to cancel school for weather.</t>
  </si>
  <si>
    <t>Inclement Weather Hours (Enter Date)</t>
  </si>
  <si>
    <t>Inclement Weather Make-up Hours (Enter Date)</t>
  </si>
  <si>
    <t>Inclement Weather Hours Forgiven</t>
  </si>
  <si>
    <t>Inclement Weather Hours Required to be Made Up</t>
  </si>
  <si>
    <t>Inclement Weather Make-up Hours Still Required</t>
  </si>
  <si>
    <t>Total  Inclement Weather Hours</t>
  </si>
  <si>
    <t>Additional Inclement Make-up Hours</t>
  </si>
  <si>
    <t>Total Inclement Weather Make-up Hours</t>
  </si>
  <si>
    <t>Minimum total hours in session allowed to be compliant with 171.031, RSMo., and 171.033, RSMo.  Pre-populated based on data entered.</t>
  </si>
  <si>
    <t>Total number of additional inclement weather hours the LEA is required to make up per 171.033, RSMo.</t>
  </si>
  <si>
    <t>Additional Inclement Weather Hours</t>
  </si>
  <si>
    <t>Total Inclement Weather Hours Missed (Entered Below)</t>
  </si>
  <si>
    <t>Total Inclement Weather Hours Forgiven (Shown Below)</t>
  </si>
  <si>
    <t>Total Inclement Weather Hours Made-up (Entered Below)</t>
  </si>
  <si>
    <t>Data entry will only be allowed in yellow fields.  Instructions for completing the data entry page are as follows:</t>
  </si>
  <si>
    <t>In the pull down menu, select either full day or half day program.</t>
  </si>
  <si>
    <t xml:space="preserve">Minimum required planned make-up hours per 171.031.1, RSMo. This is pre-populated based on selection type of program. </t>
  </si>
  <si>
    <t>This field is pre-populated based on data entered.</t>
  </si>
  <si>
    <t>Enter the building number for which the calendar pertains to.  Example: 4020.</t>
  </si>
  <si>
    <t>Additional Planned Inclement Weather Make-Up Hours</t>
  </si>
  <si>
    <t>Enter the date the LEA utilized their Alternative Methods of Instruction (AMI) Plan and the total hours used. Per 171.033, RSMo., the maximum AMI hours a LEA can use is 36.
When an AMI day is implemented the day is considered a day school was in session. Attendance hours can only be claimed for classes in which students completed the prescribed lessons in the time frame and manner that was approved within the AMI plan. Students who do not complete the lessons in the timeframe and manner approved within the AMI plan must be marked absent.</t>
  </si>
  <si>
    <t>Pre-populated based on AMI hours entered.  Hours above the 36 hour maximum allowed by 171.033, RSMo., for AMI should be entered in as Weather Hours or the LEA needs to adjust a day(s) standard length so AMI hours used do not exceed the maximum allowed of 36.</t>
  </si>
  <si>
    <t>Enter the date and hours the LEA had to cancel school due to inclement weather.  Inclement weather is defined in 171.033, RSMo., as ice, snow, extreme cold, excessive heat, flooding, or a tornado. Hours school was canceled for reasons other than inclement weather should be entered in as Other Hours Missed.</t>
  </si>
  <si>
    <t>Alternative Method of Instruction (AMI) Hours</t>
  </si>
  <si>
    <t>Weather Hours for which AMI Instruction was Used</t>
  </si>
  <si>
    <t xml:space="preserve">Minimum required hours in session per 171.031.1, RSMo. This is pre-populated based on selected type of program.  </t>
  </si>
  <si>
    <t>Number of total hours in session is short to be compliant with 171.031, RSMo., and 171.033, RSMo.  Pre-populated based on data entered.</t>
  </si>
  <si>
    <t>Yes</t>
  </si>
  <si>
    <t>No</t>
  </si>
  <si>
    <t>Total  Inclement Weather Make-up Hours Built In</t>
  </si>
  <si>
    <t xml:space="preserve">Total  Additional Inclement Weather Make-up Hours </t>
  </si>
  <si>
    <t>Select One:</t>
  </si>
  <si>
    <t>Total Make-up Hours For Other Hours Missed Built In</t>
  </si>
  <si>
    <t>Total Additional Make-up Hours For Other Hours Missed</t>
  </si>
  <si>
    <t xml:space="preserve">Built in Other Make-up Hours </t>
  </si>
  <si>
    <t>This amount should equal the total hours that the LEA plans to attend if there were no hours of school canceled for any reason.  This is pre-populated based on the base calendar required plus the built in inclement weather make-up hours.</t>
  </si>
  <si>
    <t>Enter any additional hours the LEA will attend if the need arises due to school being cancelled for inclement weather.</t>
  </si>
  <si>
    <t xml:space="preserve">This field is pre-populated based on data entered and weather hours forgiven per  171.033, RSMo.  </t>
  </si>
  <si>
    <t xml:space="preserve">This field is pre-populated based on data entered and weather hours forgiven per  171.033, RSMo.   This can include built-in inclement weather make-up hours.   Documentation must be in place noting the built-in inclement weather hours as inclement weather make-up hours.  Built-in inclement weather hours  should be listed in the Total Inclement Weather Make-up Hours section above. </t>
  </si>
  <si>
    <t>Enter the grade span for which the calendar applies to.  Example: K-5.</t>
  </si>
  <si>
    <t>Enter the date and hours the LEA used to make-up for the hours school was canceled due to inclement weather.  This should include hours that the LEA has built in above the minimum hours in session required per 171.031, RSMo., that the LEA's board has approved to use to meet weather make-up requirements.  Select "Yes" in the "Built in Inclement Weather Make-up Hours" column if the  inclement weather make-up hours were built into the LEA's planned calendar and would have been attendance with or without inclement weather.  Select "No" if the hours were in addition to the planned calendar.</t>
  </si>
  <si>
    <t xml:space="preserve">Enter the date and hours the LEA had to cancel school due to reasons other than inclement weather. </t>
  </si>
  <si>
    <t>Enter the date and hours the LEA used to make-up the hours school was canceled due to reason other than inclement weather. Select "Yes" in the "Built in Inclement Weather Make-up Hours" column if the  inclement weather make-up hours were built into the LEA's planned calendar and would have been attendance with or without inclement weather.  Select "No" if the hours were in addition to the planned calendar.</t>
  </si>
  <si>
    <t xml:space="preserve">Built in Inclement Weather Make-up Hours </t>
  </si>
  <si>
    <t>0</t>
  </si>
  <si>
    <t>This field is pre-populated based on data entered.  Warning will appear to the right if the LEA enters more built in make-up hours then listed as hours above 1,044 in the planned calendar (excludes additional hours for weather make-up).</t>
  </si>
  <si>
    <t>Built in Additional Hours Above 1,044/522 (can be used as Weather Make-Up Hours)</t>
  </si>
  <si>
    <t>Built in Additional Hours Above 1,044/522 (can be used as Weather Make-Up Hours)*</t>
  </si>
  <si>
    <t>Enter the total additional hours above 1,044 or 522 for half day programs (can be used as weather make-up hours) - Hours entered here are hours that the LEA will attended with or without having to make up hours for inclement weather.  These hours, if documented properly, can be used to meet inclement weather make-up requirements per 171.033, RSMo.</t>
  </si>
  <si>
    <t>Last Modified Date: March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</si>
</sst>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409]h:mm\ AM/PM;@"/>
    <numFmt numFmtId="165" formatCode="#,##0.0000"/>
    <numFmt numFmtId="166" formatCode="0000"/>
    <numFmt numFmtId="167" formatCode="_(* #,##0.0000_);_(* \(#,##0.0000\);_(* &quot;-&quot;??_);_(@_)"/>
    <numFmt numFmtId="168" formatCode="#,##0.0000_);[Red]\(#,##0.0000\)"/>
    <numFmt numFmtId="169" formatCode="#,##0.0000_);\(#,##0.0000\)"/>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16"/>
      <color theme="0"/>
      <name val="Arial"/>
      <family val="2"/>
    </font>
    <font>
      <sz val="12"/>
      <color theme="0"/>
      <name val="Arial"/>
      <family val="2"/>
    </font>
    <font>
      <sz val="11"/>
      <color theme="0"/>
      <name val="Calibri"/>
      <family val="2"/>
      <scheme val="minor"/>
    </font>
    <font>
      <sz val="11"/>
      <name val="Calibri"/>
      <family val="2"/>
      <scheme val="minor"/>
    </font>
    <font>
      <b/>
      <sz val="14"/>
      <color theme="0"/>
      <name val="Calibri"/>
      <family val="2"/>
      <scheme val="minor"/>
    </font>
    <font>
      <b/>
      <sz val="11"/>
      <name val="Calibri"/>
      <family val="2"/>
      <scheme val="minor"/>
    </font>
    <font>
      <sz val="9"/>
      <color indexed="81"/>
      <name val="Tahoma"/>
      <family val="2"/>
    </font>
    <font>
      <b/>
      <sz val="9"/>
      <color indexed="81"/>
      <name val="Tahoma"/>
      <family val="2"/>
    </font>
    <font>
      <sz val="14"/>
      <color theme="0"/>
      <name val="Calibri"/>
      <family val="2"/>
      <scheme val="minor"/>
    </font>
    <font>
      <sz val="8"/>
      <name val="Calibri"/>
      <family val="2"/>
      <scheme val="minor"/>
    </font>
    <font>
      <b/>
      <sz val="10"/>
      <name val="Arial"/>
      <family val="2"/>
    </font>
    <font>
      <b/>
      <sz val="12"/>
      <color theme="0"/>
      <name val="Arial"/>
      <family val="2"/>
    </font>
    <font>
      <b/>
      <sz val="16"/>
      <color theme="0"/>
      <name val="Calibri"/>
      <family val="2"/>
      <scheme val="minor"/>
    </font>
    <font>
      <sz val="10"/>
      <name val="Calibri"/>
      <family val="2"/>
      <scheme val="minor"/>
    </font>
    <font>
      <sz val="12"/>
      <color theme="0"/>
      <name val="Calibri"/>
      <family val="2"/>
      <scheme val="minor"/>
    </font>
    <font>
      <b/>
      <sz val="10"/>
      <name val="Calibri"/>
      <family val="2"/>
      <scheme val="minor"/>
    </font>
    <font>
      <sz val="10"/>
      <color rgb="FF000000"/>
      <name val="Calibri"/>
      <family val="2"/>
      <scheme val="minor"/>
    </font>
    <font>
      <sz val="11"/>
      <name val="Arial"/>
      <family val="2"/>
    </font>
  </fonts>
  <fills count="7">
    <fill>
      <patternFill patternType="none"/>
    </fill>
    <fill>
      <patternFill patternType="gray125"/>
    </fill>
    <fill>
      <patternFill patternType="solid">
        <fgColor rgb="FF439639"/>
        <bgColor indexed="64"/>
      </patternFill>
    </fill>
    <fill>
      <patternFill patternType="solid">
        <fgColor rgb="FFBA8748"/>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9" fillId="0" borderId="0" xfId="0" applyFont="1" applyFill="1" applyBorder="1" applyAlignment="1" applyProtection="1">
      <alignment horizontal="left" wrapText="1"/>
    </xf>
    <xf numFmtId="165" fontId="9" fillId="0" borderId="0" xfId="0" applyNumberFormat="1" applyFont="1" applyFill="1" applyBorder="1" applyAlignment="1" applyProtection="1">
      <alignment horizontal="left"/>
      <protection locked="0"/>
    </xf>
    <xf numFmtId="165" fontId="9" fillId="0" borderId="0" xfId="0" applyNumberFormat="1" applyFont="1" applyFill="1" applyBorder="1" applyAlignment="1" applyProtection="1">
      <alignment horizontal="left"/>
    </xf>
    <xf numFmtId="0" fontId="2" fillId="0" borderId="0" xfId="0" applyFont="1" applyFill="1" applyBorder="1" applyAlignment="1" applyProtection="1">
      <alignment horizontal="left" wrapText="1"/>
    </xf>
    <xf numFmtId="49" fontId="7" fillId="0" borderId="0" xfId="1" applyNumberFormat="1" applyFont="1" applyFill="1" applyBorder="1" applyAlignment="1" applyProtection="1">
      <alignment horizontal="center"/>
      <protection locked="0"/>
    </xf>
    <xf numFmtId="167" fontId="7" fillId="0" borderId="0" xfId="8" applyNumberFormat="1" applyFont="1" applyFill="1" applyBorder="1" applyAlignment="1" applyProtection="1">
      <alignment horizontal="center"/>
    </xf>
    <xf numFmtId="49" fontId="7" fillId="0" borderId="0" xfId="8" applyNumberFormat="1" applyFont="1" applyFill="1" applyBorder="1" applyAlignment="1" applyProtection="1">
      <alignment horizontal="center"/>
    </xf>
    <xf numFmtId="169" fontId="7" fillId="0" borderId="0" xfId="8" applyNumberFormat="1" applyFont="1" applyFill="1" applyBorder="1" applyAlignment="1" applyProtection="1">
      <alignment horizontal="center"/>
    </xf>
    <xf numFmtId="165" fontId="7" fillId="0" borderId="0" xfId="1" applyNumberFormat="1" applyFont="1" applyFill="1" applyBorder="1" applyAlignment="1" applyProtection="1">
      <alignment horizontal="center"/>
      <protection locked="0"/>
    </xf>
    <xf numFmtId="165" fontId="7" fillId="0" borderId="0"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5" fontId="9" fillId="0" borderId="0" xfId="1" applyNumberFormat="1" applyFont="1" applyFill="1" applyBorder="1" applyAlignment="1" applyProtection="1">
      <alignment horizontal="center"/>
      <protection locked="0"/>
    </xf>
    <xf numFmtId="0" fontId="3" fillId="0" borderId="0" xfId="1" applyBorder="1" applyProtection="1"/>
    <xf numFmtId="165" fontId="2" fillId="0" borderId="0" xfId="1" applyNumberFormat="1" applyFont="1" applyFill="1" applyBorder="1" applyAlignment="1" applyProtection="1">
      <alignment horizontal="center"/>
    </xf>
    <xf numFmtId="165" fontId="2" fillId="0" borderId="0" xfId="0" applyNumberFormat="1" applyFont="1" applyFill="1" applyBorder="1" applyAlignment="1" applyProtection="1">
      <alignment horizontal="left"/>
    </xf>
    <xf numFmtId="165" fontId="6" fillId="0" borderId="0" xfId="1" applyNumberFormat="1" applyFont="1" applyFill="1" applyBorder="1" applyAlignment="1" applyProtection="1">
      <alignment horizontal="center"/>
    </xf>
    <xf numFmtId="0" fontId="3" fillId="0" borderId="0" xfId="1" applyFill="1" applyBorder="1" applyProtection="1"/>
    <xf numFmtId="165" fontId="7" fillId="0" borderId="0" xfId="8" applyNumberFormat="1" applyFont="1" applyFill="1" applyBorder="1" applyAlignment="1" applyProtection="1">
      <alignment horizontal="center"/>
    </xf>
    <xf numFmtId="165" fontId="2" fillId="0" borderId="0" xfId="1" applyNumberFormat="1" applyFont="1" applyFill="1" applyBorder="1" applyAlignment="1" applyProtection="1">
      <alignment horizontal="left"/>
    </xf>
    <xf numFmtId="0" fontId="3" fillId="0" borderId="0" xfId="1" applyFill="1" applyBorder="1" applyAlignment="1" applyProtection="1">
      <alignment horizontal="left"/>
    </xf>
    <xf numFmtId="167" fontId="9" fillId="0" borderId="0" xfId="8" applyNumberFormat="1" applyFont="1" applyFill="1" applyBorder="1" applyAlignment="1" applyProtection="1">
      <alignment horizontal="left"/>
    </xf>
    <xf numFmtId="165" fontId="9" fillId="0" borderId="0" xfId="1" applyNumberFormat="1" applyFont="1" applyFill="1" applyBorder="1" applyAlignment="1" applyProtection="1">
      <alignment horizontal="left"/>
    </xf>
    <xf numFmtId="0" fontId="14" fillId="0" borderId="0" xfId="1" applyFont="1" applyFill="1" applyBorder="1" applyAlignment="1" applyProtection="1">
      <alignment horizontal="left"/>
    </xf>
    <xf numFmtId="165" fontId="9" fillId="0" borderId="1" xfId="0" applyNumberFormat="1" applyFont="1" applyFill="1" applyBorder="1" applyAlignment="1" applyProtection="1">
      <alignment horizontal="left"/>
    </xf>
    <xf numFmtId="49" fontId="9" fillId="0" borderId="2" xfId="8" applyNumberFormat="1" applyFont="1" applyFill="1" applyBorder="1" applyAlignment="1" applyProtection="1">
      <alignment horizontal="left"/>
    </xf>
    <xf numFmtId="164" fontId="9" fillId="0" borderId="1" xfId="0" applyNumberFormat="1" applyFont="1" applyFill="1" applyBorder="1" applyAlignment="1" applyProtection="1">
      <alignment horizontal="left" wrapText="1"/>
    </xf>
    <xf numFmtId="0" fontId="9" fillId="0" borderId="1" xfId="0" applyFont="1" applyFill="1" applyBorder="1" applyAlignment="1" applyProtection="1">
      <alignment horizontal="left" wrapText="1"/>
    </xf>
    <xf numFmtId="49" fontId="9" fillId="0" borderId="1" xfId="8" applyNumberFormat="1" applyFont="1" applyFill="1" applyBorder="1" applyAlignment="1" applyProtection="1">
      <alignment horizontal="left"/>
    </xf>
    <xf numFmtId="169" fontId="9" fillId="0" borderId="1" xfId="8" applyNumberFormat="1" applyFont="1" applyFill="1" applyBorder="1" applyAlignment="1" applyProtection="1">
      <alignment horizontal="left"/>
    </xf>
    <xf numFmtId="0" fontId="2" fillId="0" borderId="1" xfId="0" applyFont="1" applyFill="1" applyBorder="1" applyAlignment="1" applyProtection="1">
      <alignment horizontal="left" wrapText="1"/>
    </xf>
    <xf numFmtId="165" fontId="9" fillId="0" borderId="6" xfId="0" applyNumberFormat="1" applyFont="1" applyFill="1" applyBorder="1" applyAlignment="1" applyProtection="1">
      <alignment horizontal="left"/>
    </xf>
    <xf numFmtId="0" fontId="8" fillId="2" borderId="3" xfId="0" applyFont="1" applyFill="1" applyBorder="1" applyAlignment="1" applyProtection="1">
      <alignment horizontal="left" wrapText="1"/>
    </xf>
    <xf numFmtId="0" fontId="4" fillId="0" borderId="0" xfId="1" applyFont="1" applyFill="1" applyBorder="1" applyAlignment="1" applyProtection="1"/>
    <xf numFmtId="0" fontId="5" fillId="0" borderId="0" xfId="1" applyFont="1" applyFill="1" applyBorder="1" applyAlignment="1" applyProtection="1"/>
    <xf numFmtId="0" fontId="5" fillId="0" borderId="0" xfId="1" applyFont="1" applyFill="1" applyBorder="1" applyAlignment="1" applyProtection="1">
      <alignment horizontal="center"/>
    </xf>
    <xf numFmtId="0" fontId="15" fillId="0" borderId="0" xfId="1" applyFont="1" applyFill="1" applyBorder="1" applyAlignment="1" applyProtection="1">
      <alignment horizontal="left"/>
    </xf>
    <xf numFmtId="166" fontId="8" fillId="2" borderId="5" xfId="0" applyNumberFormat="1" applyFont="1" applyFill="1" applyBorder="1" applyAlignment="1" applyProtection="1">
      <alignment horizontal="left"/>
    </xf>
    <xf numFmtId="166" fontId="12" fillId="0" borderId="0" xfId="0" applyNumberFormat="1" applyFont="1" applyFill="1" applyBorder="1" applyAlignment="1" applyProtection="1">
      <alignment horizontal="center"/>
    </xf>
    <xf numFmtId="49" fontId="7" fillId="0" borderId="0" xfId="1" applyNumberFormat="1" applyFont="1" applyFill="1" applyBorder="1" applyAlignment="1" applyProtection="1">
      <alignment horizontal="center"/>
    </xf>
    <xf numFmtId="49" fontId="9" fillId="0" borderId="2" xfId="1" applyNumberFormat="1" applyFont="1" applyFill="1" applyBorder="1" applyAlignment="1" applyProtection="1">
      <alignment horizontal="left"/>
    </xf>
    <xf numFmtId="49" fontId="3" fillId="0" borderId="7" xfId="1" applyNumberFormat="1" applyBorder="1" applyAlignment="1" applyProtection="1">
      <alignment horizontal="center"/>
    </xf>
    <xf numFmtId="0" fontId="14" fillId="0" borderId="8" xfId="1" applyFont="1" applyBorder="1" applyAlignment="1" applyProtection="1">
      <alignment horizontal="left"/>
    </xf>
    <xf numFmtId="0" fontId="3" fillId="0" borderId="0" xfId="1" applyBorder="1" applyAlignment="1" applyProtection="1">
      <alignment horizontal="left"/>
    </xf>
    <xf numFmtId="14" fontId="9" fillId="0" borderId="1" xfId="0" applyNumberFormat="1" applyFont="1" applyFill="1" applyBorder="1" applyAlignment="1" applyProtection="1">
      <alignment horizontal="left"/>
    </xf>
    <xf numFmtId="49" fontId="2" fillId="0" borderId="0" xfId="1" applyNumberFormat="1" applyFont="1" applyFill="1" applyBorder="1" applyAlignment="1" applyProtection="1">
      <alignment horizontal="center"/>
    </xf>
    <xf numFmtId="14" fontId="9" fillId="0" borderId="0" xfId="0" applyNumberFormat="1" applyFont="1" applyFill="1" applyBorder="1" applyAlignment="1" applyProtection="1">
      <alignment horizontal="left"/>
    </xf>
    <xf numFmtId="165" fontId="9" fillId="0" borderId="0" xfId="1" applyNumberFormat="1" applyFont="1" applyFill="1" applyBorder="1" applyAlignment="1" applyProtection="1">
      <alignment horizontal="center"/>
    </xf>
    <xf numFmtId="0" fontId="3" fillId="0" borderId="0" xfId="1" applyFont="1" applyFill="1" applyBorder="1" applyAlignment="1" applyProtection="1">
      <alignment horizontal="left"/>
    </xf>
    <xf numFmtId="0" fontId="3" fillId="0" borderId="0" xfId="1" applyFont="1" applyFill="1" applyBorder="1" applyProtection="1"/>
    <xf numFmtId="0" fontId="3" fillId="0" borderId="0" xfId="1" applyFill="1" applyBorder="1" applyAlignment="1" applyProtection="1">
      <alignment horizontal="center"/>
    </xf>
    <xf numFmtId="168" fontId="2" fillId="0" borderId="0" xfId="1" applyNumberFormat="1" applyFont="1" applyFill="1" applyBorder="1" applyAlignment="1" applyProtection="1">
      <alignment horizontal="center"/>
    </xf>
    <xf numFmtId="0" fontId="14" fillId="0" borderId="0" xfId="1" applyFont="1" applyFill="1" applyBorder="1" applyAlignment="1" applyProtection="1">
      <alignment horizontal="right"/>
    </xf>
    <xf numFmtId="0" fontId="3" fillId="0" borderId="0" xfId="1" applyBorder="1" applyAlignment="1" applyProtection="1">
      <alignment horizontal="center"/>
    </xf>
    <xf numFmtId="0" fontId="14" fillId="0" borderId="0" xfId="1" applyFont="1" applyBorder="1" applyAlignment="1" applyProtection="1">
      <alignment horizontal="left"/>
    </xf>
    <xf numFmtId="0" fontId="14" fillId="0" borderId="0" xfId="1" applyFont="1" applyFill="1" applyBorder="1" applyProtection="1"/>
    <xf numFmtId="0" fontId="14" fillId="0" borderId="0" xfId="1" applyFont="1" applyBorder="1" applyProtection="1"/>
    <xf numFmtId="0" fontId="16" fillId="0" borderId="0" xfId="1" applyFont="1" applyFill="1" applyBorder="1" applyAlignment="1"/>
    <xf numFmtId="0" fontId="17" fillId="0" borderId="0" xfId="1" applyFont="1" applyBorder="1"/>
    <xf numFmtId="0" fontId="18" fillId="0" borderId="0" xfId="1" applyFont="1" applyFill="1" applyBorder="1" applyAlignment="1"/>
    <xf numFmtId="0" fontId="18" fillId="0" borderId="0" xfId="1" applyFont="1" applyFill="1" applyBorder="1" applyAlignment="1">
      <alignment horizontal="center"/>
    </xf>
    <xf numFmtId="0" fontId="17" fillId="0" borderId="0" xfId="1" applyFont="1" applyFill="1" applyBorder="1"/>
    <xf numFmtId="0" fontId="17" fillId="0" borderId="0" xfId="1" applyFont="1" applyBorder="1" applyAlignment="1">
      <alignment horizontal="left"/>
    </xf>
    <xf numFmtId="0" fontId="19" fillId="0" borderId="0" xfId="1" applyFont="1" applyBorder="1"/>
    <xf numFmtId="0" fontId="17" fillId="0" borderId="0" xfId="1" applyFont="1" applyBorder="1" applyAlignment="1">
      <alignment horizontal="center"/>
    </xf>
    <xf numFmtId="0" fontId="19" fillId="0" borderId="0" xfId="1" applyFont="1" applyFill="1" applyBorder="1" applyAlignment="1">
      <alignment horizontal="left"/>
    </xf>
    <xf numFmtId="0" fontId="17" fillId="0" borderId="0" xfId="1" applyFont="1" applyBorder="1" applyProtection="1"/>
    <xf numFmtId="0" fontId="17" fillId="0" borderId="0" xfId="1" applyFont="1" applyFill="1" applyBorder="1" applyAlignment="1" applyProtection="1">
      <alignment horizontal="center"/>
    </xf>
    <xf numFmtId="0" fontId="19" fillId="0" borderId="0" xfId="1" applyFont="1" applyFill="1" applyBorder="1"/>
    <xf numFmtId="166" fontId="12" fillId="0" borderId="0" xfId="0" applyNumberFormat="1" applyFont="1" applyFill="1" applyBorder="1" applyAlignment="1" applyProtection="1">
      <alignment horizontal="center"/>
      <protection locked="0"/>
    </xf>
    <xf numFmtId="167" fontId="2" fillId="0" borderId="0" xfId="8" applyNumberFormat="1" applyFont="1" applyFill="1" applyBorder="1" applyAlignment="1" applyProtection="1">
      <alignment horizontal="center"/>
    </xf>
    <xf numFmtId="167" fontId="2" fillId="2" borderId="5" xfId="8" applyNumberFormat="1" applyFont="1" applyFill="1" applyBorder="1" applyAlignment="1" applyProtection="1">
      <alignment horizontal="center"/>
    </xf>
    <xf numFmtId="49" fontId="7" fillId="0" borderId="1" xfId="8" applyNumberFormat="1" applyFont="1" applyFill="1" applyBorder="1" applyAlignment="1" applyProtection="1">
      <alignment horizontal="center"/>
    </xf>
    <xf numFmtId="0" fontId="17" fillId="0" borderId="1" xfId="1" applyFont="1" applyBorder="1" applyAlignment="1">
      <alignment horizontal="left"/>
    </xf>
    <xf numFmtId="0" fontId="19" fillId="0" borderId="6" xfId="1" applyFont="1" applyBorder="1" applyAlignment="1">
      <alignment horizontal="right"/>
    </xf>
    <xf numFmtId="49" fontId="7" fillId="4" borderId="2" xfId="1" applyNumberFormat="1" applyFont="1" applyFill="1" applyBorder="1" applyAlignment="1" applyProtection="1">
      <alignment horizontal="center"/>
      <protection locked="0"/>
    </xf>
    <xf numFmtId="165" fontId="9" fillId="0" borderId="1" xfId="0" applyNumberFormat="1" applyFont="1" applyFill="1" applyBorder="1" applyAlignment="1" applyProtection="1">
      <alignment horizontal="left"/>
      <protection locked="0"/>
    </xf>
    <xf numFmtId="167" fontId="7" fillId="0" borderId="2" xfId="8" applyNumberFormat="1" applyFont="1" applyFill="1" applyBorder="1" applyAlignment="1" applyProtection="1">
      <alignment horizontal="center"/>
    </xf>
    <xf numFmtId="49" fontId="7" fillId="0" borderId="2" xfId="8" applyNumberFormat="1" applyFont="1" applyFill="1" applyBorder="1" applyAlignment="1" applyProtection="1">
      <alignment horizontal="center"/>
    </xf>
    <xf numFmtId="169" fontId="7" fillId="0" borderId="2" xfId="8" applyNumberFormat="1" applyFont="1" applyFill="1" applyBorder="1" applyAlignment="1" applyProtection="1">
      <alignment horizontal="center"/>
    </xf>
    <xf numFmtId="165" fontId="7" fillId="4" borderId="2" xfId="1" applyNumberFormat="1" applyFont="1" applyFill="1" applyBorder="1" applyAlignment="1" applyProtection="1">
      <alignment horizontal="center"/>
      <protection locked="0"/>
    </xf>
    <xf numFmtId="165" fontId="7" fillId="0" borderId="2" xfId="1" applyNumberFormat="1" applyFont="1" applyFill="1" applyBorder="1" applyAlignment="1" applyProtection="1">
      <alignment horizontal="center"/>
    </xf>
    <xf numFmtId="165" fontId="2" fillId="2" borderId="3" xfId="0" applyNumberFormat="1" applyFont="1" applyFill="1" applyBorder="1" applyAlignment="1" applyProtection="1">
      <alignment horizontal="left"/>
      <protection locked="0"/>
    </xf>
    <xf numFmtId="14" fontId="9" fillId="4" borderId="1" xfId="0" applyNumberFormat="1" applyFont="1" applyFill="1" applyBorder="1" applyAlignment="1" applyProtection="1">
      <alignment horizontal="left"/>
      <protection locked="0"/>
    </xf>
    <xf numFmtId="0" fontId="2" fillId="2" borderId="1" xfId="0" applyFont="1" applyFill="1" applyBorder="1" applyAlignment="1" applyProtection="1">
      <alignment horizontal="left" wrapText="1"/>
    </xf>
    <xf numFmtId="165" fontId="2" fillId="2" borderId="2" xfId="1" applyNumberFormat="1" applyFont="1" applyFill="1" applyBorder="1" applyAlignment="1" applyProtection="1">
      <alignment horizontal="center"/>
    </xf>
    <xf numFmtId="165" fontId="2" fillId="0" borderId="2" xfId="1" applyNumberFormat="1" applyFont="1" applyFill="1" applyBorder="1" applyAlignment="1" applyProtection="1">
      <alignment horizontal="center"/>
    </xf>
    <xf numFmtId="0" fontId="19" fillId="0" borderId="1" xfId="1" applyFont="1" applyBorder="1" applyAlignment="1">
      <alignment horizontal="right"/>
    </xf>
    <xf numFmtId="0" fontId="19" fillId="0" borderId="2" xfId="1" applyFont="1" applyFill="1" applyBorder="1" applyAlignment="1">
      <alignment horizontal="left"/>
    </xf>
    <xf numFmtId="168" fontId="7" fillId="0" borderId="8" xfId="1" applyNumberFormat="1" applyFont="1" applyFill="1" applyBorder="1" applyAlignment="1" applyProtection="1">
      <alignment horizontal="center"/>
    </xf>
    <xf numFmtId="0" fontId="2" fillId="2" borderId="6" xfId="0" applyFont="1" applyFill="1" applyBorder="1" applyAlignment="1" applyProtection="1">
      <alignment horizontal="left" wrapText="1"/>
    </xf>
    <xf numFmtId="165" fontId="2" fillId="2" borderId="8" xfId="1" applyNumberFormat="1" applyFont="1" applyFill="1" applyBorder="1" applyAlignment="1" applyProtection="1">
      <alignment horizontal="center"/>
    </xf>
    <xf numFmtId="165" fontId="2" fillId="2" borderId="3" xfId="0" applyNumberFormat="1" applyFont="1" applyFill="1" applyBorder="1" applyAlignment="1" applyProtection="1">
      <alignment horizontal="left"/>
    </xf>
    <xf numFmtId="0" fontId="17" fillId="0" borderId="2" xfId="1" applyFont="1" applyBorder="1" applyAlignment="1">
      <alignment horizontal="center"/>
    </xf>
    <xf numFmtId="165" fontId="2" fillId="2" borderId="6" xfId="1" applyNumberFormat="1" applyFont="1" applyFill="1" applyBorder="1" applyAlignment="1" applyProtection="1">
      <alignment horizontal="left"/>
    </xf>
    <xf numFmtId="0" fontId="19" fillId="5" borderId="2" xfId="1" applyFont="1" applyFill="1" applyBorder="1" applyAlignment="1">
      <alignment horizontal="left" wrapText="1"/>
    </xf>
    <xf numFmtId="165" fontId="2" fillId="2" borderId="3" xfId="0" applyNumberFormat="1" applyFont="1" applyFill="1" applyBorder="1" applyAlignment="1" applyProtection="1">
      <alignment horizontal="left" wrapText="1"/>
      <protection locked="0"/>
    </xf>
    <xf numFmtId="49" fontId="2" fillId="2" borderId="5" xfId="1" applyNumberFormat="1" applyFont="1" applyFill="1" applyBorder="1" applyAlignment="1" applyProtection="1">
      <alignment horizontal="center" wrapText="1"/>
      <protection locked="0"/>
    </xf>
    <xf numFmtId="49" fontId="2" fillId="0" borderId="0" xfId="1" applyNumberFormat="1" applyFont="1" applyFill="1" applyBorder="1" applyAlignment="1" applyProtection="1">
      <alignment horizontal="center" wrapText="1"/>
    </xf>
    <xf numFmtId="0" fontId="17" fillId="0" borderId="0" xfId="1" applyFont="1" applyBorder="1" applyAlignment="1">
      <alignment wrapText="1"/>
    </xf>
    <xf numFmtId="0" fontId="17" fillId="0" borderId="0" xfId="1" applyFont="1" applyFill="1" applyBorder="1" applyAlignment="1">
      <alignment wrapText="1"/>
    </xf>
    <xf numFmtId="0" fontId="19" fillId="5" borderId="8" xfId="1" applyFont="1" applyFill="1" applyBorder="1" applyAlignment="1">
      <alignment horizontal="left" wrapText="1"/>
    </xf>
    <xf numFmtId="167" fontId="8" fillId="2" borderId="3" xfId="8" applyNumberFormat="1" applyFont="1" applyFill="1" applyBorder="1" applyAlignment="1" applyProtection="1">
      <alignment horizontal="left"/>
    </xf>
    <xf numFmtId="165" fontId="7" fillId="4" borderId="2" xfId="8" applyNumberFormat="1" applyFont="1" applyFill="1" applyBorder="1" applyAlignment="1" applyProtection="1">
      <alignment horizontal="center"/>
      <protection locked="0"/>
    </xf>
    <xf numFmtId="168" fontId="2" fillId="2" borderId="2" xfId="1" applyNumberFormat="1" applyFont="1" applyFill="1" applyBorder="1" applyAlignment="1" applyProtection="1">
      <alignment horizontal="center"/>
    </xf>
    <xf numFmtId="0" fontId="17" fillId="0" borderId="1" xfId="1" applyFont="1" applyBorder="1" applyAlignment="1" applyProtection="1">
      <alignment horizontal="left"/>
    </xf>
    <xf numFmtId="0" fontId="17" fillId="0" borderId="2" xfId="1" applyFont="1" applyBorder="1" applyAlignment="1" applyProtection="1">
      <alignment horizontal="center"/>
    </xf>
    <xf numFmtId="165" fontId="2" fillId="2" borderId="1" xfId="0" applyNumberFormat="1" applyFont="1" applyFill="1" applyBorder="1" applyAlignment="1" applyProtection="1">
      <alignment horizontal="left"/>
    </xf>
    <xf numFmtId="165" fontId="2" fillId="0" borderId="1" xfId="0" applyNumberFormat="1" applyFont="1" applyFill="1" applyBorder="1" applyAlignment="1" applyProtection="1">
      <alignment horizontal="left"/>
    </xf>
    <xf numFmtId="165" fontId="6" fillId="0" borderId="2" xfId="1" applyNumberFormat="1" applyFont="1" applyFill="1" applyBorder="1" applyAlignment="1" applyProtection="1">
      <alignment horizontal="center"/>
    </xf>
    <xf numFmtId="165" fontId="2" fillId="2" borderId="5" xfId="1" applyNumberFormat="1" applyFont="1" applyFill="1" applyBorder="1" applyAlignment="1" applyProtection="1">
      <alignment horizontal="center"/>
    </xf>
    <xf numFmtId="0" fontId="9" fillId="0" borderId="1" xfId="1" applyFont="1" applyFill="1" applyBorder="1" applyAlignment="1">
      <alignment horizontal="left"/>
    </xf>
    <xf numFmtId="0" fontId="2" fillId="2" borderId="1" xfId="1" applyFont="1" applyFill="1" applyBorder="1" applyAlignment="1">
      <alignment horizontal="left"/>
    </xf>
    <xf numFmtId="0" fontId="9" fillId="0" borderId="1" xfId="1" applyFont="1" applyBorder="1" applyAlignment="1">
      <alignment horizontal="left"/>
    </xf>
    <xf numFmtId="0" fontId="9" fillId="0" borderId="1" xfId="1" applyFont="1" applyBorder="1"/>
    <xf numFmtId="0" fontId="7" fillId="0" borderId="2" xfId="1" applyFont="1" applyBorder="1"/>
    <xf numFmtId="0" fontId="7" fillId="0" borderId="1" xfId="1" applyFont="1" applyBorder="1" applyAlignment="1">
      <alignment horizontal="left"/>
    </xf>
    <xf numFmtId="0" fontId="7" fillId="0" borderId="2" xfId="1" applyFont="1" applyBorder="1" applyAlignment="1">
      <alignment horizontal="center"/>
    </xf>
    <xf numFmtId="166" fontId="7" fillId="4" borderId="5" xfId="0" applyNumberFormat="1" applyFont="1" applyFill="1" applyBorder="1" applyAlignment="1" applyProtection="1">
      <alignment horizontal="center"/>
      <protection locked="0"/>
    </xf>
    <xf numFmtId="0" fontId="17" fillId="0" borderId="0" xfId="1" applyFont="1" applyFill="1" applyBorder="1" applyAlignment="1" applyProtection="1">
      <alignment horizontal="left"/>
    </xf>
    <xf numFmtId="0" fontId="1" fillId="0" borderId="0" xfId="0" applyFont="1" applyBorder="1"/>
    <xf numFmtId="0" fontId="16" fillId="0" borderId="0" xfId="1" applyFont="1" applyFill="1" applyBorder="1" applyAlignment="1" applyProtection="1"/>
    <xf numFmtId="0" fontId="18" fillId="0" borderId="0" xfId="1" applyFont="1" applyFill="1" applyBorder="1" applyAlignment="1" applyProtection="1"/>
    <xf numFmtId="0" fontId="17" fillId="0" borderId="0" xfId="1" applyFont="1" applyFill="1" applyBorder="1" applyProtection="1"/>
    <xf numFmtId="0" fontId="9" fillId="0" borderId="0" xfId="0" applyFont="1" applyBorder="1"/>
    <xf numFmtId="0" fontId="7" fillId="0" borderId="0" xfId="0" applyFont="1" applyBorder="1"/>
    <xf numFmtId="0" fontId="17" fillId="0" borderId="0" xfId="1" applyFont="1" applyBorder="1" applyAlignment="1" applyProtection="1">
      <alignment horizontal="left"/>
    </xf>
    <xf numFmtId="0" fontId="17" fillId="0" borderId="0" xfId="1" applyFont="1" applyBorder="1" applyAlignment="1" applyProtection="1">
      <alignment horizontal="center"/>
    </xf>
    <xf numFmtId="0" fontId="20" fillId="0" borderId="0" xfId="0" applyFont="1" applyBorder="1"/>
    <xf numFmtId="0" fontId="8" fillId="2" borderId="0" xfId="1" applyFont="1" applyFill="1" applyBorder="1" applyAlignment="1" applyProtection="1">
      <alignment horizontal="left"/>
    </xf>
    <xf numFmtId="0" fontId="7" fillId="0" borderId="0" xfId="1" applyFont="1" applyBorder="1" applyAlignment="1" applyProtection="1">
      <alignment horizontal="left"/>
    </xf>
    <xf numFmtId="0" fontId="1" fillId="0" borderId="0" xfId="0" applyFont="1" applyFill="1" applyBorder="1"/>
    <xf numFmtId="0" fontId="9" fillId="0" borderId="0" xfId="0" applyFont="1" applyBorder="1" applyAlignment="1">
      <alignment horizontal="left"/>
    </xf>
    <xf numFmtId="0" fontId="1" fillId="0" borderId="0" xfId="0" applyFont="1" applyBorder="1" applyAlignment="1">
      <alignment horizontal="left"/>
    </xf>
    <xf numFmtId="0" fontId="8" fillId="2" borderId="0" xfId="0" applyFont="1" applyFill="1" applyBorder="1" applyAlignment="1">
      <alignment horizontal="left"/>
    </xf>
    <xf numFmtId="0" fontId="7" fillId="0" borderId="0" xfId="0" applyFont="1" applyBorder="1" applyAlignment="1">
      <alignment horizontal="left" wrapText="1"/>
    </xf>
    <xf numFmtId="0" fontId="17" fillId="0" borderId="0" xfId="1" applyFont="1" applyBorder="1" applyAlignment="1" applyProtection="1">
      <alignment horizontal="left" wrapText="1"/>
    </xf>
    <xf numFmtId="0" fontId="8" fillId="0" borderId="0" xfId="1" applyFont="1" applyFill="1" applyBorder="1" applyAlignment="1" applyProtection="1">
      <alignment vertical="center"/>
    </xf>
    <xf numFmtId="0" fontId="9" fillId="0" borderId="0" xfId="1" applyFont="1" applyBorder="1" applyAlignment="1" applyProtection="1">
      <alignment vertical="center"/>
    </xf>
    <xf numFmtId="0" fontId="9" fillId="0" borderId="0" xfId="0" applyFont="1" applyFill="1" applyBorder="1" applyAlignment="1" applyProtection="1">
      <alignment vertical="center" wrapText="1"/>
    </xf>
    <xf numFmtId="165" fontId="9" fillId="0" borderId="0" xfId="0" applyNumberFormat="1" applyFont="1" applyFill="1" applyBorder="1" applyAlignment="1" applyProtection="1">
      <alignment vertical="center"/>
      <protection locked="0"/>
    </xf>
    <xf numFmtId="165" fontId="9" fillId="0" borderId="0" xfId="0" applyNumberFormat="1" applyFont="1" applyFill="1" applyBorder="1" applyAlignment="1" applyProtection="1">
      <alignment vertical="center"/>
    </xf>
    <xf numFmtId="164" fontId="9" fillId="0" borderId="0" xfId="0" applyNumberFormat="1" applyFont="1" applyFill="1" applyBorder="1" applyAlignment="1" applyProtection="1">
      <alignment vertical="center" wrapText="1"/>
    </xf>
    <xf numFmtId="165" fontId="9" fillId="0" borderId="0" xfId="0" applyNumberFormat="1" applyFont="1" applyFill="1" applyBorder="1" applyAlignment="1" applyProtection="1">
      <alignment vertical="center" wrapText="1"/>
      <protection locked="0"/>
    </xf>
    <xf numFmtId="0" fontId="9" fillId="0" borderId="0" xfId="1" applyFont="1" applyFill="1" applyBorder="1" applyAlignment="1">
      <alignment vertical="center"/>
    </xf>
    <xf numFmtId="0" fontId="2" fillId="0" borderId="0" xfId="0" applyFont="1" applyFill="1" applyBorder="1" applyAlignment="1">
      <alignment horizontal="left" wrapText="1"/>
    </xf>
    <xf numFmtId="0" fontId="9" fillId="0" borderId="0" xfId="1" applyFont="1" applyFill="1" applyBorder="1" applyAlignment="1" applyProtection="1">
      <alignment vertical="center" wrapText="1"/>
    </xf>
    <xf numFmtId="0" fontId="7" fillId="0" borderId="0" xfId="1" applyFont="1" applyFill="1" applyAlignment="1" applyProtection="1">
      <alignment horizontal="left" wrapText="1"/>
    </xf>
    <xf numFmtId="0" fontId="16" fillId="2" borderId="0" xfId="1" applyFont="1" applyFill="1" applyBorder="1" applyAlignment="1">
      <alignment horizontal="center"/>
    </xf>
    <xf numFmtId="0" fontId="18" fillId="3" borderId="0" xfId="1" applyFont="1" applyFill="1" applyBorder="1" applyAlignment="1">
      <alignment horizontal="center"/>
    </xf>
    <xf numFmtId="0" fontId="21" fillId="0" borderId="0" xfId="1" applyFont="1" applyBorder="1" applyProtection="1"/>
    <xf numFmtId="0" fontId="21" fillId="0" borderId="0" xfId="1" applyFont="1" applyFill="1" applyBorder="1" applyProtection="1"/>
    <xf numFmtId="165" fontId="7" fillId="0" borderId="2" xfId="1" applyNumberFormat="1" applyFont="1" applyFill="1" applyBorder="1" applyAlignment="1" applyProtection="1">
      <alignment horizontal="left"/>
    </xf>
    <xf numFmtId="165" fontId="7" fillId="0" borderId="7" xfId="1" applyNumberFormat="1" applyFont="1" applyFill="1" applyBorder="1" applyAlignment="1" applyProtection="1">
      <alignment horizontal="center"/>
    </xf>
    <xf numFmtId="49" fontId="7" fillId="0" borderId="8" xfId="1" applyNumberFormat="1" applyFont="1" applyFill="1" applyBorder="1" applyAlignment="1" applyProtection="1">
      <alignment horizontal="left"/>
    </xf>
    <xf numFmtId="49" fontId="6" fillId="0" borderId="0" xfId="1" applyNumberFormat="1" applyFont="1" applyFill="1" applyBorder="1" applyAlignment="1" applyProtection="1">
      <alignment horizontal="center"/>
    </xf>
    <xf numFmtId="0" fontId="21" fillId="0" borderId="0" xfId="1" applyFont="1" applyFill="1" applyBorder="1" applyAlignment="1" applyProtection="1">
      <alignment horizontal="left"/>
    </xf>
    <xf numFmtId="165" fontId="7" fillId="0" borderId="0" xfId="1" applyNumberFormat="1" applyFont="1" applyFill="1" applyBorder="1" applyAlignment="1" applyProtection="1">
      <alignment horizontal="left"/>
    </xf>
    <xf numFmtId="3" fontId="7" fillId="4" borderId="7" xfId="1" applyNumberFormat="1" applyFont="1" applyFill="1" applyBorder="1" applyAlignment="1" applyProtection="1">
      <alignment horizontal="center"/>
      <protection locked="0"/>
    </xf>
    <xf numFmtId="165" fontId="7" fillId="0" borderId="8"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protection locked="0"/>
    </xf>
    <xf numFmtId="165" fontId="7" fillId="4" borderId="0" xfId="1" applyNumberFormat="1" applyFont="1" applyFill="1" applyBorder="1" applyAlignment="1" applyProtection="1">
      <alignment horizontal="center"/>
      <protection locked="0"/>
    </xf>
    <xf numFmtId="165" fontId="2" fillId="2" borderId="0" xfId="1" applyNumberFormat="1" applyFont="1" applyFill="1" applyBorder="1" applyAlignment="1" applyProtection="1">
      <alignment horizontal="center"/>
    </xf>
    <xf numFmtId="0" fontId="2" fillId="6" borderId="0" xfId="0" applyFont="1" applyFill="1" applyBorder="1" applyAlignment="1" applyProtection="1">
      <alignment horizontal="left" wrapText="1"/>
    </xf>
    <xf numFmtId="165" fontId="2" fillId="6" borderId="0" xfId="1" applyNumberFormat="1" applyFont="1" applyFill="1" applyBorder="1" applyAlignment="1" applyProtection="1">
      <alignment horizontal="center"/>
    </xf>
    <xf numFmtId="49" fontId="2" fillId="2" borderId="4" xfId="1" applyNumberFormat="1" applyFont="1" applyFill="1" applyBorder="1" applyAlignment="1" applyProtection="1">
      <alignment horizontal="center" wrapText="1"/>
      <protection locked="0"/>
    </xf>
    <xf numFmtId="165" fontId="2" fillId="2" borderId="1" xfId="1" applyNumberFormat="1" applyFont="1" applyFill="1" applyBorder="1" applyAlignment="1" applyProtection="1">
      <alignment horizontal="left"/>
    </xf>
    <xf numFmtId="165" fontId="2" fillId="2" borderId="7" xfId="1" applyNumberFormat="1" applyFont="1" applyFill="1" applyBorder="1" applyAlignment="1" applyProtection="1">
      <alignment horizontal="center"/>
    </xf>
    <xf numFmtId="165" fontId="7" fillId="2" borderId="2" xfId="1" applyNumberFormat="1" applyFont="1" applyFill="1" applyBorder="1" applyAlignment="1" applyProtection="1">
      <alignment horizontal="center"/>
      <protection locked="0"/>
    </xf>
    <xf numFmtId="0" fontId="7" fillId="0" borderId="0" xfId="1" applyFont="1" applyFill="1" applyBorder="1"/>
    <xf numFmtId="0" fontId="7" fillId="0" borderId="0" xfId="1" applyFont="1" applyFill="1" applyBorder="1" applyAlignment="1">
      <alignment horizontal="center"/>
    </xf>
    <xf numFmtId="0" fontId="19" fillId="0" borderId="0" xfId="1" applyFont="1" applyFill="1" applyBorder="1" applyAlignment="1">
      <alignment horizontal="left" wrapText="1"/>
    </xf>
    <xf numFmtId="0" fontId="19" fillId="0" borderId="2" xfId="1" applyFont="1" applyFill="1" applyBorder="1" applyAlignment="1" applyProtection="1">
      <alignment horizontal="left"/>
    </xf>
    <xf numFmtId="0" fontId="7" fillId="0" borderId="2" xfId="1" applyFont="1" applyBorder="1" applyProtection="1"/>
    <xf numFmtId="1" fontId="7" fillId="4" borderId="0" xfId="1" applyNumberFormat="1" applyFont="1" applyFill="1" applyBorder="1" applyProtection="1">
      <protection locked="0"/>
    </xf>
    <xf numFmtId="0" fontId="7" fillId="0" borderId="2" xfId="1" applyFont="1" applyFill="1" applyBorder="1" applyAlignment="1" applyProtection="1">
      <alignment horizontal="left"/>
    </xf>
    <xf numFmtId="165" fontId="9" fillId="0" borderId="2" xfId="1" applyNumberFormat="1" applyFont="1" applyFill="1" applyBorder="1" applyAlignment="1" applyProtection="1">
      <alignment horizontal="center"/>
    </xf>
    <xf numFmtId="168" fontId="9" fillId="0" borderId="2" xfId="1" applyNumberFormat="1" applyFont="1" applyFill="1" applyBorder="1" applyAlignment="1" applyProtection="1">
      <alignment horizontal="center"/>
    </xf>
    <xf numFmtId="0" fontId="2" fillId="2" borderId="3" xfId="0" applyFont="1" applyFill="1" applyBorder="1" applyAlignment="1" applyProtection="1">
      <alignment horizontal="left" wrapText="1"/>
    </xf>
    <xf numFmtId="166" fontId="6" fillId="2" borderId="4" xfId="0" applyNumberFormat="1" applyFont="1" applyFill="1" applyBorder="1" applyAlignment="1" applyProtection="1">
      <alignment horizontal="center"/>
    </xf>
    <xf numFmtId="0" fontId="17" fillId="0" borderId="0" xfId="1" applyFont="1" applyFill="1" applyBorder="1" applyAlignment="1">
      <alignment horizontal="left"/>
    </xf>
    <xf numFmtId="0" fontId="16" fillId="2" borderId="0" xfId="1" applyFont="1" applyFill="1" applyBorder="1" applyAlignment="1" applyProtection="1">
      <alignment horizontal="center"/>
    </xf>
    <xf numFmtId="0" fontId="18" fillId="3" borderId="0" xfId="1" applyFont="1" applyFill="1" applyBorder="1" applyAlignment="1" applyProtection="1">
      <alignment horizontal="center"/>
    </xf>
    <xf numFmtId="0" fontId="16" fillId="2" borderId="0" xfId="1" applyFont="1" applyFill="1" applyBorder="1" applyAlignment="1">
      <alignment horizontal="center"/>
    </xf>
    <xf numFmtId="0" fontId="18" fillId="3" borderId="0" xfId="1" applyFont="1" applyFill="1" applyBorder="1" applyAlignment="1">
      <alignment horizontal="center"/>
    </xf>
    <xf numFmtId="0" fontId="9" fillId="0" borderId="0" xfId="1" applyFont="1" applyBorder="1" applyAlignment="1">
      <alignment horizontal="center" vertical="center" textRotation="90" wrapText="1"/>
    </xf>
    <xf numFmtId="0" fontId="17" fillId="0" borderId="6" xfId="1" applyFont="1" applyBorder="1" applyAlignment="1">
      <alignment horizontal="left" wrapText="1"/>
    </xf>
    <xf numFmtId="0" fontId="17" fillId="0" borderId="8" xfId="1" applyFont="1" applyBorder="1" applyAlignment="1">
      <alignment horizontal="left" wrapText="1"/>
    </xf>
    <xf numFmtId="0" fontId="17" fillId="5" borderId="0" xfId="1" applyFont="1" applyFill="1" applyBorder="1" applyAlignment="1">
      <alignment horizontal="left"/>
    </xf>
    <xf numFmtId="165" fontId="2" fillId="2" borderId="3" xfId="0" applyNumberFormat="1" applyFont="1" applyFill="1" applyBorder="1" applyAlignment="1" applyProtection="1">
      <alignment horizontal="center"/>
    </xf>
    <xf numFmtId="165" fontId="2" fillId="2" borderId="4" xfId="0" applyNumberFormat="1" applyFont="1" applyFill="1" applyBorder="1" applyAlignment="1" applyProtection="1">
      <alignment horizontal="center"/>
    </xf>
    <xf numFmtId="165" fontId="2" fillId="2" borderId="5" xfId="0" applyNumberFormat="1" applyFont="1" applyFill="1" applyBorder="1" applyAlignment="1" applyProtection="1">
      <alignment horizontal="center"/>
    </xf>
    <xf numFmtId="0" fontId="4" fillId="2" borderId="0" xfId="1" applyFont="1" applyFill="1" applyBorder="1" applyAlignment="1" applyProtection="1">
      <alignment horizontal="center"/>
    </xf>
    <xf numFmtId="0" fontId="5" fillId="3" borderId="0" xfId="1" applyFont="1" applyFill="1" applyBorder="1" applyAlignment="1" applyProtection="1">
      <alignment horizontal="center"/>
    </xf>
  </cellXfs>
  <cellStyles count="9">
    <cellStyle name="Comma" xfId="8" builtinId="3"/>
    <cellStyle name="Currency 2" xfId="2" xr:uid="{00000000-0005-0000-0000-000001000000}"/>
    <cellStyle name="Currency 3" xfId="3" xr:uid="{00000000-0005-0000-0000-000002000000}"/>
    <cellStyle name="Normal" xfId="0" builtinId="0"/>
    <cellStyle name="Normal 2" xfId="1" xr:uid="{00000000-0005-0000-0000-000004000000}"/>
    <cellStyle name="Normal 3" xfId="4" xr:uid="{00000000-0005-0000-0000-000005000000}"/>
    <cellStyle name="Normal 4" xfId="5" xr:uid="{00000000-0005-0000-0000-000006000000}"/>
    <cellStyle name="Percent 2" xfId="6" xr:uid="{00000000-0005-0000-0000-000007000000}"/>
    <cellStyle name="Percent 3" xfId="7" xr:uid="{00000000-0005-0000-0000-000008000000}"/>
  </cellStyles>
  <dxfs count="3">
    <dxf>
      <fill>
        <patternFill patternType="none">
          <bgColor auto="1"/>
        </patternFill>
      </fill>
    </dxf>
    <dxf>
      <font>
        <b val="0"/>
        <i val="0"/>
        <strike val="0"/>
        <condense val="0"/>
        <extend val="0"/>
        <outline val="0"/>
        <shadow val="0"/>
        <u val="none"/>
        <vertAlign val="baseline"/>
        <sz val="11"/>
        <color auto="1"/>
        <name val="Calibri"/>
        <scheme val="minor"/>
      </font>
      <alignment horizontal="left" vertical="bottom" textRotation="0" wrapText="1" indent="0" justifyLastLine="0" shrinkToFit="0" readingOrder="0"/>
      <protection locked="1" hidden="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protection locked="1" hidden="0"/>
    </dxf>
  </dxfs>
  <tableStyles count="0" defaultTableStyle="TableStyleMedium9" defaultPivotStyle="PivotStyleLight16"/>
  <colors>
    <mruColors>
      <color rgb="FF43963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B31" totalsRowShown="0">
  <tableColumns count="2">
    <tableColumn id="1" xr3:uid="{00000000-0010-0000-0000-000001000000}" name="Cell" dataDxfId="2"/>
    <tableColumn id="2" xr3:uid="{00000000-0010-0000-0000-000002000000}" name="Description" dataDxfId="1" dataCellStyle="Normal 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34"/>
  <sheetViews>
    <sheetView tabSelected="1" view="pageLayout" zoomScaleNormal="100" workbookViewId="0">
      <selection activeCell="C2" sqref="C2"/>
    </sheetView>
  </sheetViews>
  <sheetFormatPr defaultColWidth="9.140625" defaultRowHeight="15" x14ac:dyDescent="0.25"/>
  <cols>
    <col min="1" max="1" width="70" style="126" customWidth="1"/>
    <col min="2" max="2" width="96.28515625" style="130" customWidth="1"/>
    <col min="3" max="3" width="58.85546875" style="126" customWidth="1"/>
    <col min="4" max="4" width="50.7109375" style="127" customWidth="1"/>
    <col min="5" max="16384" width="9.140625" style="66"/>
  </cols>
  <sheetData>
    <row r="1" spans="1:12" ht="21" x14ac:dyDescent="0.35">
      <c r="A1" s="181" t="s">
        <v>3</v>
      </c>
      <c r="B1" s="181"/>
      <c r="C1" s="121"/>
      <c r="D1" s="121"/>
      <c r="E1" s="121"/>
    </row>
    <row r="2" spans="1:12" ht="15.75" x14ac:dyDescent="0.25">
      <c r="A2" s="182" t="s">
        <v>92</v>
      </c>
      <c r="B2" s="182"/>
      <c r="C2" s="122"/>
      <c r="D2" s="122"/>
      <c r="E2" s="122"/>
    </row>
    <row r="3" spans="1:12" s="123" customFormat="1" x14ac:dyDescent="0.25">
      <c r="A3" s="119"/>
      <c r="B3" s="4"/>
      <c r="C3" s="4"/>
      <c r="D3" s="51"/>
    </row>
    <row r="4" spans="1:12" x14ac:dyDescent="0.25">
      <c r="A4" s="124" t="s">
        <v>57</v>
      </c>
      <c r="B4" s="124"/>
      <c r="C4" s="124"/>
      <c r="D4" s="120"/>
      <c r="E4" s="120"/>
      <c r="F4" s="120"/>
      <c r="G4" s="120"/>
      <c r="H4" s="120"/>
      <c r="I4" s="120"/>
      <c r="J4" s="120"/>
      <c r="K4" s="120"/>
      <c r="L4" s="120"/>
    </row>
    <row r="5" spans="1:12" x14ac:dyDescent="0.25">
      <c r="A5" s="124"/>
      <c r="B5" s="132"/>
      <c r="C5" s="132"/>
      <c r="D5" s="133"/>
      <c r="E5" s="120"/>
      <c r="F5" s="120"/>
      <c r="G5" s="120"/>
      <c r="H5" s="120"/>
      <c r="I5" s="120"/>
      <c r="J5" s="120"/>
      <c r="K5" s="120"/>
      <c r="L5" s="120"/>
    </row>
    <row r="6" spans="1:12" ht="18.75" x14ac:dyDescent="0.3">
      <c r="A6" s="129" t="s">
        <v>37</v>
      </c>
      <c r="B6" s="134" t="s">
        <v>38</v>
      </c>
      <c r="C6" s="120"/>
      <c r="D6" s="120"/>
      <c r="E6" s="120"/>
      <c r="F6" s="120"/>
      <c r="G6" s="120"/>
      <c r="H6" s="120"/>
      <c r="I6" s="120"/>
      <c r="J6" s="120"/>
    </row>
    <row r="7" spans="1:12" s="123" customFormat="1" ht="18.75" x14ac:dyDescent="0.25">
      <c r="A7" s="137"/>
      <c r="B7" s="145"/>
      <c r="C7" s="131"/>
      <c r="D7" s="131"/>
      <c r="E7" s="131"/>
      <c r="F7" s="131"/>
      <c r="G7" s="131"/>
      <c r="H7" s="131"/>
      <c r="I7" s="131"/>
      <c r="J7" s="131"/>
    </row>
    <row r="8" spans="1:12" x14ac:dyDescent="0.25">
      <c r="A8" s="138" t="s">
        <v>2</v>
      </c>
      <c r="B8" s="135" t="s">
        <v>61</v>
      </c>
      <c r="C8" s="120"/>
      <c r="D8" s="120"/>
      <c r="E8" s="120"/>
      <c r="F8" s="120"/>
      <c r="G8" s="120"/>
      <c r="H8" s="120"/>
      <c r="I8" s="120"/>
      <c r="J8" s="120"/>
    </row>
    <row r="9" spans="1:12" x14ac:dyDescent="0.25">
      <c r="A9" s="139" t="s">
        <v>1</v>
      </c>
      <c r="B9" s="135" t="s">
        <v>82</v>
      </c>
      <c r="C9" s="120"/>
      <c r="D9" s="120"/>
      <c r="E9" s="120"/>
      <c r="F9" s="120"/>
      <c r="G9" s="120"/>
      <c r="H9" s="120"/>
      <c r="I9" s="120"/>
      <c r="J9" s="120"/>
    </row>
    <row r="10" spans="1:12" x14ac:dyDescent="0.25">
      <c r="A10" s="140" t="s">
        <v>4</v>
      </c>
      <c r="B10" s="135" t="s">
        <v>58</v>
      </c>
      <c r="C10" s="120"/>
      <c r="D10" s="120"/>
      <c r="E10" s="120"/>
      <c r="F10" s="120"/>
      <c r="G10" s="120"/>
      <c r="H10" s="120"/>
      <c r="I10" s="120"/>
      <c r="J10" s="120"/>
    </row>
    <row r="11" spans="1:12" ht="30" x14ac:dyDescent="0.25">
      <c r="A11" s="141" t="s">
        <v>31</v>
      </c>
      <c r="B11" s="135" t="s">
        <v>68</v>
      </c>
      <c r="C11" s="120"/>
      <c r="D11" s="120"/>
      <c r="E11" s="120"/>
      <c r="F11" s="120"/>
      <c r="G11" s="120"/>
      <c r="H11" s="120"/>
      <c r="I11" s="120"/>
      <c r="J11" s="120"/>
    </row>
    <row r="12" spans="1:12" ht="30" x14ac:dyDescent="0.25">
      <c r="A12" s="141" t="s">
        <v>32</v>
      </c>
      <c r="B12" s="135" t="s">
        <v>59</v>
      </c>
      <c r="C12" s="120"/>
      <c r="D12" s="120"/>
      <c r="E12" s="120"/>
      <c r="F12" s="120"/>
      <c r="G12" s="120"/>
      <c r="H12" s="120"/>
      <c r="I12" s="120"/>
      <c r="J12" s="120"/>
    </row>
    <row r="13" spans="1:12" ht="90" x14ac:dyDescent="0.25">
      <c r="A13" s="141" t="s">
        <v>19</v>
      </c>
      <c r="B13" s="135" t="s">
        <v>39</v>
      </c>
      <c r="C13" s="120"/>
      <c r="D13" s="120"/>
      <c r="E13" s="120"/>
      <c r="F13" s="120"/>
      <c r="G13" s="120"/>
      <c r="H13" s="120"/>
      <c r="I13" s="120"/>
      <c r="J13" s="120"/>
    </row>
    <row r="14" spans="1:12" x14ac:dyDescent="0.25">
      <c r="A14" s="142" t="s">
        <v>40</v>
      </c>
      <c r="B14" s="135" t="s">
        <v>41</v>
      </c>
      <c r="C14" s="120"/>
      <c r="D14" s="120"/>
      <c r="E14" s="120"/>
      <c r="F14" s="120"/>
      <c r="G14" s="120"/>
      <c r="H14" s="120"/>
      <c r="I14" s="120"/>
      <c r="J14" s="120"/>
    </row>
    <row r="15" spans="1:12" ht="66.75" customHeight="1" x14ac:dyDescent="0.25">
      <c r="A15" s="142" t="s">
        <v>89</v>
      </c>
      <c r="B15" s="135" t="s">
        <v>91</v>
      </c>
      <c r="C15" s="120"/>
      <c r="D15" s="120"/>
      <c r="E15" s="120"/>
      <c r="F15" s="120"/>
      <c r="G15" s="120"/>
      <c r="H15" s="120"/>
      <c r="I15" s="120"/>
      <c r="J15" s="120"/>
    </row>
    <row r="16" spans="1:12" ht="45" x14ac:dyDescent="0.25">
      <c r="A16" s="139" t="s">
        <v>14</v>
      </c>
      <c r="B16" s="135" t="s">
        <v>78</v>
      </c>
      <c r="C16" s="120"/>
      <c r="D16" s="120"/>
      <c r="E16" s="120"/>
      <c r="F16" s="120"/>
      <c r="G16" s="120"/>
      <c r="H16" s="120"/>
      <c r="I16" s="120"/>
      <c r="J16" s="120"/>
    </row>
    <row r="17" spans="1:10" ht="30" x14ac:dyDescent="0.25">
      <c r="A17" s="142" t="s">
        <v>62</v>
      </c>
      <c r="B17" s="135" t="s">
        <v>79</v>
      </c>
      <c r="C17" s="120"/>
      <c r="D17" s="120"/>
      <c r="E17" s="120"/>
      <c r="F17" s="120"/>
      <c r="G17" s="120"/>
      <c r="H17" s="120"/>
      <c r="I17" s="120"/>
      <c r="J17" s="120"/>
    </row>
    <row r="18" spans="1:10" ht="105" x14ac:dyDescent="0.25">
      <c r="A18" s="140" t="s">
        <v>9</v>
      </c>
      <c r="B18" s="135" t="s">
        <v>63</v>
      </c>
      <c r="C18" s="120"/>
      <c r="D18" s="120"/>
      <c r="E18" s="120"/>
      <c r="F18" s="120"/>
      <c r="G18" s="120"/>
      <c r="H18" s="120"/>
      <c r="I18" s="120"/>
      <c r="J18" s="120"/>
    </row>
    <row r="19" spans="1:10" ht="45" x14ac:dyDescent="0.25">
      <c r="A19" s="3" t="s">
        <v>8</v>
      </c>
      <c r="B19" s="135" t="s">
        <v>64</v>
      </c>
      <c r="C19" s="120"/>
      <c r="D19" s="120"/>
      <c r="E19" s="120"/>
      <c r="F19" s="120"/>
      <c r="G19" s="120"/>
      <c r="H19" s="120"/>
      <c r="I19" s="120"/>
      <c r="J19" s="120"/>
    </row>
    <row r="20" spans="1:10" ht="51.75" customHeight="1" x14ac:dyDescent="0.25">
      <c r="A20" s="143" t="s">
        <v>43</v>
      </c>
      <c r="B20" s="135" t="s">
        <v>65</v>
      </c>
      <c r="C20" s="120"/>
      <c r="D20" s="120"/>
      <c r="E20" s="120"/>
      <c r="F20" s="120"/>
      <c r="G20" s="120"/>
      <c r="H20" s="120"/>
      <c r="I20" s="120"/>
      <c r="J20" s="120"/>
    </row>
    <row r="21" spans="1:10" ht="90" x14ac:dyDescent="0.25">
      <c r="A21" s="143" t="s">
        <v>44</v>
      </c>
      <c r="B21" s="135" t="s">
        <v>83</v>
      </c>
      <c r="C21" s="120"/>
      <c r="D21" s="120"/>
      <c r="E21" s="120"/>
      <c r="F21" s="120"/>
      <c r="G21" s="120"/>
      <c r="H21" s="120"/>
      <c r="I21" s="120"/>
      <c r="J21" s="120"/>
    </row>
    <row r="22" spans="1:10" x14ac:dyDescent="0.25">
      <c r="A22" s="143" t="s">
        <v>10</v>
      </c>
      <c r="B22" s="135" t="s">
        <v>84</v>
      </c>
      <c r="C22" s="120"/>
      <c r="D22" s="120"/>
      <c r="E22" s="120"/>
      <c r="F22" s="120"/>
      <c r="G22" s="120"/>
      <c r="H22" s="120"/>
      <c r="I22" s="120"/>
      <c r="J22" s="120"/>
    </row>
    <row r="23" spans="1:10" ht="75" x14ac:dyDescent="0.25">
      <c r="A23" s="143" t="s">
        <v>11</v>
      </c>
      <c r="B23" s="135" t="s">
        <v>85</v>
      </c>
      <c r="C23" s="66"/>
      <c r="D23" s="66"/>
    </row>
    <row r="24" spans="1:10" ht="45" x14ac:dyDescent="0.25">
      <c r="A24" s="141" t="s">
        <v>50</v>
      </c>
      <c r="B24" s="135" t="s">
        <v>88</v>
      </c>
      <c r="C24" s="66"/>
      <c r="D24" s="66"/>
    </row>
    <row r="25" spans="1:10" x14ac:dyDescent="0.25">
      <c r="A25" s="141" t="s">
        <v>45</v>
      </c>
      <c r="B25" s="135" t="s">
        <v>80</v>
      </c>
      <c r="C25" s="66"/>
      <c r="D25" s="66"/>
    </row>
    <row r="26" spans="1:10" ht="60" x14ac:dyDescent="0.25">
      <c r="A26" s="141" t="s">
        <v>46</v>
      </c>
      <c r="B26" s="135" t="s">
        <v>81</v>
      </c>
      <c r="C26" s="66"/>
      <c r="D26" s="66"/>
    </row>
    <row r="27" spans="1:10" x14ac:dyDescent="0.25">
      <c r="A27" s="144" t="s">
        <v>47</v>
      </c>
      <c r="B27" s="135" t="s">
        <v>52</v>
      </c>
      <c r="C27" s="66"/>
      <c r="D27" s="66"/>
    </row>
    <row r="28" spans="1:10" x14ac:dyDescent="0.25">
      <c r="A28" s="139" t="s">
        <v>25</v>
      </c>
      <c r="B28" s="135" t="s">
        <v>60</v>
      </c>
      <c r="C28" s="136"/>
      <c r="D28" s="136"/>
    </row>
    <row r="29" spans="1:10" ht="30" x14ac:dyDescent="0.25">
      <c r="A29" s="139" t="s">
        <v>0</v>
      </c>
      <c r="B29" s="135" t="s">
        <v>51</v>
      </c>
      <c r="C29" s="136"/>
      <c r="D29" s="136"/>
    </row>
    <row r="30" spans="1:10" ht="30" x14ac:dyDescent="0.25">
      <c r="A30" s="139" t="s">
        <v>15</v>
      </c>
      <c r="B30" s="135" t="s">
        <v>69</v>
      </c>
      <c r="C30" s="125"/>
    </row>
    <row r="31" spans="1:10" x14ac:dyDescent="0.25">
      <c r="A31" s="146"/>
      <c r="B31" s="147"/>
      <c r="C31" s="128"/>
    </row>
    <row r="33" spans="1:1" x14ac:dyDescent="0.25">
      <c r="A33" s="125" t="s">
        <v>35</v>
      </c>
    </row>
    <row r="34" spans="1:1" x14ac:dyDescent="0.25">
      <c r="A34" s="128" t="s">
        <v>36</v>
      </c>
    </row>
  </sheetData>
  <sheetProtection algorithmName="SHA-512" hashValue="hnBUJLn0zqQQQZBanl9Z9M//02Ja/lCyf/NUOm5qGmBRPWgBxCflEZpbEKnHUf2Tv5jahNZfArGWnskjiz++eg==" saltValue="rBvdUn5HL1b5mmIdHvt1CA==" spinCount="100000" sheet="1" objects="1" scenarios="1"/>
  <mergeCells count="2">
    <mergeCell ref="A1:B1"/>
    <mergeCell ref="A2:B2"/>
  </mergeCells>
  <pageMargins left="0.75" right="0.75" top="1.596875" bottom="0.75" header="0.25" footer="0.5"/>
  <pageSetup scale="73" fitToHeight="0" orientation="landscape" horizontalDpi="1200" verticalDpi="1200" r:id="rId1"/>
  <headerFooter alignWithMargins="0">
    <oddHeader xml:space="preserve">&amp;L&amp;G&amp;C&amp;"Arial,Bold"&amp;14
Department of Elementary and Secondary Education
Division of Financial and Administrative Services
School Finance
</oddHeader>
    <oddFooter>&amp;L&amp;P</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L264"/>
  <sheetViews>
    <sheetView view="pageLayout" zoomScale="90" zoomScaleNormal="100" zoomScalePageLayoutView="90" workbookViewId="0">
      <selection activeCell="A2" sqref="A2:E2"/>
    </sheetView>
  </sheetViews>
  <sheetFormatPr defaultColWidth="9.140625" defaultRowHeight="12.75" x14ac:dyDescent="0.2"/>
  <cols>
    <col min="1" max="1" width="46.7109375" style="62" customWidth="1"/>
    <col min="2" max="2" width="26.140625" style="62" customWidth="1"/>
    <col min="3" max="3" width="7.140625" style="64" customWidth="1"/>
    <col min="4" max="4" width="50.140625" style="64" customWidth="1"/>
    <col min="5" max="5" width="26" style="64" bestFit="1" customWidth="1"/>
    <col min="6" max="6" width="15.42578125" style="64" customWidth="1"/>
    <col min="7" max="7" width="7.5703125" style="64" customWidth="1"/>
    <col min="8" max="8" width="9.140625" style="61"/>
    <col min="9" max="16384" width="9.140625" style="58"/>
  </cols>
  <sheetData>
    <row r="1" spans="1:12" ht="21" x14ac:dyDescent="0.35">
      <c r="A1" s="183" t="s">
        <v>3</v>
      </c>
      <c r="B1" s="183"/>
      <c r="C1" s="183"/>
      <c r="D1" s="183"/>
      <c r="E1" s="183"/>
      <c r="F1" s="148"/>
      <c r="G1" s="57"/>
      <c r="H1" s="57"/>
      <c r="I1" s="57"/>
      <c r="J1" s="57"/>
      <c r="K1" s="57"/>
      <c r="L1" s="57"/>
    </row>
    <row r="2" spans="1:12" ht="15.75" x14ac:dyDescent="0.25">
      <c r="A2" s="184" t="str">
        <f>Instructions!A2</f>
        <v>Last Modified Date: March 4, 2022</v>
      </c>
      <c r="B2" s="184"/>
      <c r="C2" s="184"/>
      <c r="D2" s="184"/>
      <c r="E2" s="184"/>
      <c r="F2" s="149"/>
      <c r="G2" s="59"/>
      <c r="H2" s="59"/>
      <c r="I2" s="59"/>
      <c r="J2" s="59"/>
      <c r="K2" s="59"/>
      <c r="L2" s="59"/>
    </row>
    <row r="3" spans="1:12" s="61" customFormat="1" ht="16.5" thickBot="1" x14ac:dyDescent="0.3">
      <c r="A3" s="60"/>
      <c r="B3" s="60"/>
      <c r="C3" s="60"/>
      <c r="D3" s="60"/>
      <c r="E3" s="60"/>
      <c r="F3" s="60"/>
      <c r="G3" s="59"/>
      <c r="H3" s="59"/>
      <c r="I3" s="59"/>
      <c r="J3" s="59"/>
      <c r="K3" s="59"/>
    </row>
    <row r="4" spans="1:12" s="61" customFormat="1" ht="18.75" x14ac:dyDescent="0.3">
      <c r="A4" s="32" t="s">
        <v>2</v>
      </c>
      <c r="B4" s="118">
        <v>0</v>
      </c>
      <c r="C4" s="69"/>
      <c r="D4" s="102" t="s">
        <v>26</v>
      </c>
      <c r="E4" s="71"/>
      <c r="F4" s="70"/>
      <c r="G4" s="70"/>
      <c r="H4" s="70"/>
      <c r="I4" s="59"/>
      <c r="J4" s="59"/>
      <c r="K4" s="59"/>
    </row>
    <row r="5" spans="1:12" s="61" customFormat="1" ht="15.75" x14ac:dyDescent="0.25">
      <c r="A5" s="27" t="s">
        <v>1</v>
      </c>
      <c r="B5" s="75" t="s">
        <v>87</v>
      </c>
      <c r="C5" s="39"/>
      <c r="D5" s="72"/>
      <c r="E5" s="78"/>
      <c r="F5" s="7"/>
      <c r="I5" s="59"/>
      <c r="J5" s="59"/>
      <c r="K5" s="59"/>
    </row>
    <row r="6" spans="1:12" ht="15" x14ac:dyDescent="0.25">
      <c r="A6" s="76" t="s">
        <v>4</v>
      </c>
      <c r="B6" s="75" t="s">
        <v>74</v>
      </c>
      <c r="C6" s="39"/>
      <c r="D6" s="113" t="s">
        <v>23</v>
      </c>
      <c r="E6" s="79">
        <f>B26</f>
        <v>0</v>
      </c>
      <c r="F6" s="8"/>
      <c r="G6" s="61"/>
    </row>
    <row r="7" spans="1:12" ht="15" x14ac:dyDescent="0.25">
      <c r="A7" s="24" t="s">
        <v>31</v>
      </c>
      <c r="B7" s="77" t="str">
        <f>IF(B6="Half Day",522, IF(B6="Full Day",1044,""))</f>
        <v/>
      </c>
      <c r="C7" s="6"/>
      <c r="D7" s="29" t="s">
        <v>54</v>
      </c>
      <c r="E7" s="81">
        <f>B54</f>
        <v>0</v>
      </c>
      <c r="F7" s="9"/>
      <c r="G7" s="61"/>
    </row>
    <row r="8" spans="1:12" ht="15" x14ac:dyDescent="0.25">
      <c r="A8" s="24" t="s">
        <v>32</v>
      </c>
      <c r="B8" s="77" t="str">
        <f>IF(B6="Half Day",36, IF(B6="Full Day",36,""))</f>
        <v/>
      </c>
      <c r="C8" s="6"/>
      <c r="D8" s="113" t="s">
        <v>24</v>
      </c>
      <c r="E8" s="81">
        <f>B67</f>
        <v>0</v>
      </c>
      <c r="F8" s="10"/>
      <c r="G8" s="61"/>
    </row>
    <row r="9" spans="1:12" ht="15" x14ac:dyDescent="0.25">
      <c r="A9" s="24"/>
      <c r="B9" s="78"/>
      <c r="C9" s="7"/>
      <c r="D9" s="114" t="s">
        <v>55</v>
      </c>
      <c r="E9" s="81">
        <f>B69</f>
        <v>0</v>
      </c>
      <c r="F9" s="10"/>
      <c r="G9" s="61"/>
    </row>
    <row r="10" spans="1:12" ht="15" x14ac:dyDescent="0.25">
      <c r="A10" s="24" t="s">
        <v>19</v>
      </c>
      <c r="B10" s="103"/>
      <c r="C10" s="18"/>
      <c r="D10" s="113" t="s">
        <v>56</v>
      </c>
      <c r="E10" s="81">
        <f>E54+E55</f>
        <v>0</v>
      </c>
      <c r="F10" s="10"/>
      <c r="G10" s="61"/>
    </row>
    <row r="11" spans="1:12" ht="15" x14ac:dyDescent="0.25">
      <c r="A11" s="26" t="s">
        <v>40</v>
      </c>
      <c r="B11" s="79" t="str">
        <f>B7</f>
        <v/>
      </c>
      <c r="C11" s="8"/>
      <c r="D11" s="111" t="s">
        <v>47</v>
      </c>
      <c r="E11" s="81">
        <f>B74</f>
        <v>0</v>
      </c>
      <c r="F11" s="10"/>
      <c r="G11" s="61"/>
    </row>
    <row r="12" spans="1:12" ht="30" x14ac:dyDescent="0.25">
      <c r="A12" s="26" t="s">
        <v>90</v>
      </c>
      <c r="B12" s="80">
        <v>0</v>
      </c>
      <c r="C12" s="10"/>
      <c r="D12" s="114"/>
      <c r="E12" s="115"/>
      <c r="F12" s="169"/>
      <c r="G12" s="61"/>
    </row>
    <row r="13" spans="1:12" ht="15" x14ac:dyDescent="0.25">
      <c r="A13" s="27" t="s">
        <v>14</v>
      </c>
      <c r="B13" s="81">
        <f>SUM(B11:B12)</f>
        <v>0</v>
      </c>
      <c r="C13" s="10"/>
      <c r="D13" s="113" t="s">
        <v>25</v>
      </c>
      <c r="E13" s="81">
        <f>B76</f>
        <v>0</v>
      </c>
      <c r="F13" s="10"/>
      <c r="G13" s="61"/>
    </row>
    <row r="14" spans="1:12" ht="16.5" customHeight="1" x14ac:dyDescent="0.25">
      <c r="A14" s="26" t="s">
        <v>33</v>
      </c>
      <c r="B14" s="80">
        <v>0</v>
      </c>
      <c r="C14" s="10"/>
      <c r="D14" s="113"/>
      <c r="E14" s="81"/>
      <c r="F14" s="10"/>
      <c r="G14" s="61"/>
    </row>
    <row r="15" spans="1:12" ht="16.5" customHeight="1" x14ac:dyDescent="0.25">
      <c r="A15" s="26"/>
      <c r="B15" s="81"/>
      <c r="C15" s="10"/>
      <c r="D15" s="27" t="s">
        <v>0</v>
      </c>
      <c r="E15" s="176">
        <f>B78</f>
        <v>1044</v>
      </c>
      <c r="F15" s="12"/>
      <c r="G15" s="61"/>
    </row>
    <row r="16" spans="1:12" ht="15" x14ac:dyDescent="0.25">
      <c r="A16" s="73" t="s">
        <v>5</v>
      </c>
      <c r="B16" s="81"/>
      <c r="C16" s="10"/>
      <c r="D16" s="27" t="s">
        <v>15</v>
      </c>
      <c r="E16" s="177">
        <f>B79</f>
        <v>-1044</v>
      </c>
      <c r="F16" s="160"/>
      <c r="G16" s="61"/>
    </row>
    <row r="17" spans="1:8" ht="30.75" customHeight="1" thickBot="1" x14ac:dyDescent="0.3">
      <c r="A17" s="186" t="s">
        <v>42</v>
      </c>
      <c r="B17" s="187"/>
      <c r="C17" s="5"/>
      <c r="D17" s="116"/>
      <c r="E17" s="117"/>
      <c r="F17" s="170"/>
      <c r="G17" s="61"/>
    </row>
    <row r="18" spans="1:8" ht="26.25" thickBot="1" x14ac:dyDescent="0.25">
      <c r="A18" s="58"/>
      <c r="B18" s="58"/>
      <c r="C18" s="58"/>
      <c r="D18" s="74" t="s">
        <v>30</v>
      </c>
      <c r="E18" s="101" t="str">
        <f>B81</f>
        <v>No. Must Make-up Additional Hours</v>
      </c>
      <c r="F18" s="171"/>
      <c r="G18" s="58"/>
    </row>
    <row r="19" spans="1:8" ht="30" x14ac:dyDescent="0.25">
      <c r="A19" s="82" t="s">
        <v>9</v>
      </c>
      <c r="B19" s="97" t="s">
        <v>67</v>
      </c>
      <c r="C19" s="45"/>
      <c r="D19" s="58"/>
      <c r="E19" s="58"/>
      <c r="F19" s="58"/>
      <c r="G19" s="58"/>
    </row>
    <row r="20" spans="1:8" ht="15" x14ac:dyDescent="0.25">
      <c r="A20" s="83">
        <v>401768</v>
      </c>
      <c r="B20" s="80">
        <v>0</v>
      </c>
      <c r="C20" s="10"/>
      <c r="D20" s="58"/>
      <c r="E20" s="58"/>
      <c r="F20" s="58"/>
      <c r="G20" s="58"/>
    </row>
    <row r="21" spans="1:8" ht="15" x14ac:dyDescent="0.25">
      <c r="A21" s="83">
        <v>401768</v>
      </c>
      <c r="B21" s="80">
        <v>0</v>
      </c>
      <c r="C21" s="10"/>
      <c r="D21" s="58"/>
      <c r="E21" s="58"/>
      <c r="F21" s="58"/>
      <c r="G21" s="58"/>
    </row>
    <row r="22" spans="1:8" ht="15" x14ac:dyDescent="0.25">
      <c r="A22" s="83">
        <v>401768</v>
      </c>
      <c r="B22" s="80">
        <v>0</v>
      </c>
      <c r="C22" s="10"/>
      <c r="D22" s="58"/>
      <c r="E22" s="58"/>
      <c r="F22" s="58"/>
      <c r="G22" s="58"/>
    </row>
    <row r="23" spans="1:8" ht="15" x14ac:dyDescent="0.25">
      <c r="A23" s="83">
        <v>401768</v>
      </c>
      <c r="B23" s="80">
        <v>0</v>
      </c>
      <c r="C23" s="10"/>
      <c r="D23" s="58"/>
      <c r="E23" s="58"/>
      <c r="F23" s="58"/>
      <c r="G23" s="58"/>
    </row>
    <row r="24" spans="1:8" ht="15" x14ac:dyDescent="0.25">
      <c r="A24" s="83">
        <v>401768</v>
      </c>
      <c r="B24" s="80">
        <v>0</v>
      </c>
      <c r="C24" s="10"/>
      <c r="D24" s="58"/>
      <c r="E24" s="58"/>
      <c r="F24" s="58"/>
      <c r="G24" s="58"/>
    </row>
    <row r="25" spans="1:8" ht="15" x14ac:dyDescent="0.25">
      <c r="A25" s="83">
        <v>401768</v>
      </c>
      <c r="B25" s="80">
        <v>0</v>
      </c>
      <c r="C25" s="10"/>
      <c r="D25" s="58"/>
      <c r="E25" s="58"/>
      <c r="F25" s="58"/>
      <c r="G25" s="58"/>
    </row>
    <row r="26" spans="1:8" ht="15" x14ac:dyDescent="0.25">
      <c r="A26" s="84" t="s">
        <v>7</v>
      </c>
      <c r="B26" s="85">
        <f>SUM(B20:B25)</f>
        <v>0</v>
      </c>
      <c r="C26" s="14"/>
      <c r="D26" s="58"/>
      <c r="E26" s="58"/>
      <c r="F26" s="58"/>
      <c r="G26" s="58"/>
    </row>
    <row r="27" spans="1:8" ht="15" x14ac:dyDescent="0.25">
      <c r="A27" s="30"/>
      <c r="B27" s="86"/>
      <c r="C27" s="14"/>
      <c r="D27" s="58"/>
      <c r="E27" s="58"/>
      <c r="F27" s="58"/>
      <c r="G27" s="58"/>
    </row>
    <row r="28" spans="1:8" ht="38.25" x14ac:dyDescent="0.2">
      <c r="A28" s="87" t="s">
        <v>29</v>
      </c>
      <c r="B28" s="95" t="str">
        <f>IF(B26&gt;36,"No. Maximim AMI Hours is 36.  Reclasify hours to appropriate category below.", "Yes. AMI hours are equal to or less than maximum allowed by Law")</f>
        <v>Yes. AMI hours are equal to or less than maximum allowed by Law</v>
      </c>
      <c r="C28" s="65"/>
      <c r="D28" s="61"/>
      <c r="E28" s="61"/>
      <c r="F28" s="61"/>
      <c r="G28" s="58"/>
    </row>
    <row r="29" spans="1:8" x14ac:dyDescent="0.2">
      <c r="A29" s="87"/>
      <c r="B29" s="88"/>
      <c r="C29" s="65"/>
      <c r="D29" s="61"/>
      <c r="E29" s="61"/>
      <c r="F29" s="61"/>
      <c r="G29" s="58"/>
    </row>
    <row r="30" spans="1:8" ht="15.75" thickBot="1" x14ac:dyDescent="0.3">
      <c r="A30" s="31" t="s">
        <v>8</v>
      </c>
      <c r="B30" s="89">
        <f>IF(B26=0,0,36-B26)</f>
        <v>0</v>
      </c>
      <c r="C30" s="11"/>
      <c r="D30" s="58"/>
      <c r="E30" s="58"/>
      <c r="F30" s="58"/>
      <c r="G30" s="58"/>
    </row>
    <row r="31" spans="1:8" ht="15.75" thickBot="1" x14ac:dyDescent="0.3">
      <c r="A31" s="2"/>
      <c r="B31" s="9"/>
      <c r="C31" s="9"/>
      <c r="D31" s="11"/>
      <c r="E31" s="11"/>
      <c r="F31" s="11"/>
      <c r="G31" s="58"/>
    </row>
    <row r="32" spans="1:8" s="99" customFormat="1" ht="60" x14ac:dyDescent="0.25">
      <c r="A32" s="96" t="s">
        <v>43</v>
      </c>
      <c r="B32" s="97" t="s">
        <v>6</v>
      </c>
      <c r="C32" s="98"/>
      <c r="D32" s="96" t="s">
        <v>44</v>
      </c>
      <c r="E32" s="165" t="s">
        <v>13</v>
      </c>
      <c r="F32" s="97" t="s">
        <v>86</v>
      </c>
      <c r="H32" s="100"/>
    </row>
    <row r="33" spans="1:7" ht="15" x14ac:dyDescent="0.25">
      <c r="A33" s="83">
        <v>401768</v>
      </c>
      <c r="B33" s="80">
        <v>0</v>
      </c>
      <c r="C33" s="10"/>
      <c r="D33" s="83">
        <v>401768</v>
      </c>
      <c r="E33" s="161">
        <v>0</v>
      </c>
      <c r="F33" s="80" t="s">
        <v>74</v>
      </c>
      <c r="G33" s="185" t="s">
        <v>34</v>
      </c>
    </row>
    <row r="34" spans="1:7" ht="15" x14ac:dyDescent="0.25">
      <c r="A34" s="83">
        <v>401768</v>
      </c>
      <c r="B34" s="80">
        <v>0</v>
      </c>
      <c r="C34" s="10"/>
      <c r="D34" s="83">
        <v>401768</v>
      </c>
      <c r="E34" s="161">
        <v>0</v>
      </c>
      <c r="F34" s="80" t="s">
        <v>74</v>
      </c>
      <c r="G34" s="185"/>
    </row>
    <row r="35" spans="1:7" ht="15" x14ac:dyDescent="0.25">
      <c r="A35" s="83">
        <v>401768</v>
      </c>
      <c r="B35" s="80">
        <v>0</v>
      </c>
      <c r="C35" s="10"/>
      <c r="D35" s="83">
        <v>401768</v>
      </c>
      <c r="E35" s="161">
        <v>0</v>
      </c>
      <c r="F35" s="80" t="s">
        <v>74</v>
      </c>
      <c r="G35" s="185"/>
    </row>
    <row r="36" spans="1:7" ht="15" x14ac:dyDescent="0.25">
      <c r="A36" s="83">
        <v>401768</v>
      </c>
      <c r="B36" s="80">
        <v>0</v>
      </c>
      <c r="C36" s="10"/>
      <c r="D36" s="83">
        <v>401768</v>
      </c>
      <c r="E36" s="161">
        <v>0</v>
      </c>
      <c r="F36" s="80" t="s">
        <v>74</v>
      </c>
      <c r="G36" s="185"/>
    </row>
    <row r="37" spans="1:7" ht="15" x14ac:dyDescent="0.25">
      <c r="A37" s="83">
        <v>401768</v>
      </c>
      <c r="B37" s="80">
        <v>0</v>
      </c>
      <c r="C37" s="10"/>
      <c r="D37" s="83">
        <v>401768</v>
      </c>
      <c r="E37" s="161">
        <v>0</v>
      </c>
      <c r="F37" s="80" t="s">
        <v>74</v>
      </c>
      <c r="G37" s="185"/>
    </row>
    <row r="38" spans="1:7" ht="15" x14ac:dyDescent="0.25">
      <c r="A38" s="83">
        <v>401768</v>
      </c>
      <c r="B38" s="80">
        <v>0</v>
      </c>
      <c r="C38" s="10"/>
      <c r="D38" s="83">
        <v>401768</v>
      </c>
      <c r="E38" s="161">
        <v>0</v>
      </c>
      <c r="F38" s="80" t="s">
        <v>74</v>
      </c>
      <c r="G38" s="185"/>
    </row>
    <row r="39" spans="1:7" ht="15" x14ac:dyDescent="0.25">
      <c r="A39" s="83">
        <v>401768</v>
      </c>
      <c r="B39" s="80">
        <v>0</v>
      </c>
      <c r="C39" s="10"/>
      <c r="D39" s="83">
        <v>401768</v>
      </c>
      <c r="E39" s="161">
        <v>0</v>
      </c>
      <c r="F39" s="80" t="s">
        <v>74</v>
      </c>
      <c r="G39" s="185"/>
    </row>
    <row r="40" spans="1:7" ht="15" x14ac:dyDescent="0.25">
      <c r="A40" s="83">
        <v>401768</v>
      </c>
      <c r="B40" s="80">
        <v>0</v>
      </c>
      <c r="C40" s="10"/>
      <c r="D40" s="83">
        <v>401768</v>
      </c>
      <c r="E40" s="161">
        <v>0</v>
      </c>
      <c r="F40" s="80" t="s">
        <v>74</v>
      </c>
      <c r="G40" s="185"/>
    </row>
    <row r="41" spans="1:7" ht="15" x14ac:dyDescent="0.25">
      <c r="A41" s="83">
        <v>401768</v>
      </c>
      <c r="B41" s="80">
        <v>0</v>
      </c>
      <c r="C41" s="10"/>
      <c r="D41" s="83">
        <v>401768</v>
      </c>
      <c r="E41" s="161">
        <v>0</v>
      </c>
      <c r="F41" s="80" t="s">
        <v>74</v>
      </c>
      <c r="G41" s="185"/>
    </row>
    <row r="42" spans="1:7" ht="15" x14ac:dyDescent="0.25">
      <c r="A42" s="83">
        <v>401768</v>
      </c>
      <c r="B42" s="80">
        <v>0</v>
      </c>
      <c r="C42" s="10"/>
      <c r="D42" s="83">
        <v>401768</v>
      </c>
      <c r="E42" s="161">
        <v>0</v>
      </c>
      <c r="F42" s="80" t="s">
        <v>74</v>
      </c>
      <c r="G42" s="185"/>
    </row>
    <row r="43" spans="1:7" ht="15" x14ac:dyDescent="0.25">
      <c r="A43" s="83">
        <v>401768</v>
      </c>
      <c r="B43" s="80">
        <v>0</v>
      </c>
      <c r="C43" s="10"/>
      <c r="D43" s="83">
        <v>401768</v>
      </c>
      <c r="E43" s="161">
        <v>0</v>
      </c>
      <c r="F43" s="80" t="s">
        <v>74</v>
      </c>
      <c r="G43" s="185"/>
    </row>
    <row r="44" spans="1:7" ht="15" x14ac:dyDescent="0.25">
      <c r="A44" s="83">
        <v>401768</v>
      </c>
      <c r="B44" s="80">
        <v>0</v>
      </c>
      <c r="C44" s="10"/>
      <c r="D44" s="83">
        <v>401768</v>
      </c>
      <c r="E44" s="161">
        <v>0</v>
      </c>
      <c r="F44" s="80" t="s">
        <v>74</v>
      </c>
      <c r="G44" s="185"/>
    </row>
    <row r="45" spans="1:7" ht="15" x14ac:dyDescent="0.25">
      <c r="A45" s="83">
        <v>401768</v>
      </c>
      <c r="B45" s="80">
        <v>0</v>
      </c>
      <c r="C45" s="10"/>
      <c r="D45" s="83">
        <v>401768</v>
      </c>
      <c r="E45" s="161">
        <v>0</v>
      </c>
      <c r="F45" s="80" t="s">
        <v>74</v>
      </c>
      <c r="G45" s="185"/>
    </row>
    <row r="46" spans="1:7" ht="15" x14ac:dyDescent="0.25">
      <c r="A46" s="83">
        <v>401768</v>
      </c>
      <c r="B46" s="80">
        <v>0</v>
      </c>
      <c r="C46" s="10"/>
      <c r="D46" s="83">
        <v>401768</v>
      </c>
      <c r="E46" s="161">
        <v>0</v>
      </c>
      <c r="F46" s="80" t="s">
        <v>74</v>
      </c>
      <c r="G46" s="185"/>
    </row>
    <row r="47" spans="1:7" ht="15" x14ac:dyDescent="0.25">
      <c r="A47" s="83">
        <v>401768</v>
      </c>
      <c r="B47" s="80">
        <v>0</v>
      </c>
      <c r="C47" s="10"/>
      <c r="D47" s="83">
        <v>401768</v>
      </c>
      <c r="E47" s="161">
        <v>0</v>
      </c>
      <c r="F47" s="80" t="s">
        <v>74</v>
      </c>
      <c r="G47" s="185"/>
    </row>
    <row r="48" spans="1:7" ht="15" x14ac:dyDescent="0.25">
      <c r="A48" s="83">
        <v>401768</v>
      </c>
      <c r="B48" s="80">
        <v>0</v>
      </c>
      <c r="C48" s="10"/>
      <c r="D48" s="83">
        <v>401768</v>
      </c>
      <c r="E48" s="161">
        <v>0</v>
      </c>
      <c r="F48" s="80" t="s">
        <v>74</v>
      </c>
      <c r="G48" s="185"/>
    </row>
    <row r="49" spans="1:8" ht="15" x14ac:dyDescent="0.25">
      <c r="A49" s="83">
        <v>401768</v>
      </c>
      <c r="B49" s="80">
        <v>0</v>
      </c>
      <c r="C49" s="10"/>
      <c r="D49" s="83">
        <v>401768</v>
      </c>
      <c r="E49" s="161">
        <v>0</v>
      </c>
      <c r="F49" s="80" t="s">
        <v>74</v>
      </c>
      <c r="G49" s="185"/>
    </row>
    <row r="50" spans="1:8" ht="15" x14ac:dyDescent="0.25">
      <c r="A50" s="83">
        <v>401768</v>
      </c>
      <c r="B50" s="80">
        <v>0</v>
      </c>
      <c r="C50" s="10"/>
      <c r="D50" s="83">
        <v>401768</v>
      </c>
      <c r="E50" s="161">
        <v>0</v>
      </c>
      <c r="F50" s="80" t="s">
        <v>74</v>
      </c>
      <c r="G50" s="185"/>
    </row>
    <row r="51" spans="1:8" ht="15" x14ac:dyDescent="0.25">
      <c r="A51" s="83">
        <v>401768</v>
      </c>
      <c r="B51" s="80">
        <v>0</v>
      </c>
      <c r="C51" s="10"/>
      <c r="D51" s="83">
        <v>401768</v>
      </c>
      <c r="E51" s="161">
        <v>0</v>
      </c>
      <c r="F51" s="80" t="s">
        <v>74</v>
      </c>
      <c r="G51" s="185"/>
    </row>
    <row r="52" spans="1:8" ht="15" x14ac:dyDescent="0.25">
      <c r="A52" s="83">
        <v>401768</v>
      </c>
      <c r="B52" s="80">
        <v>0</v>
      </c>
      <c r="C52" s="10"/>
      <c r="D52" s="83">
        <v>401768</v>
      </c>
      <c r="E52" s="161">
        <v>0</v>
      </c>
      <c r="F52" s="80" t="s">
        <v>74</v>
      </c>
      <c r="G52" s="185"/>
    </row>
    <row r="53" spans="1:8" ht="15" x14ac:dyDescent="0.25">
      <c r="A53" s="24" t="s">
        <v>53</v>
      </c>
      <c r="B53" s="80">
        <v>0</v>
      </c>
      <c r="C53" s="10"/>
      <c r="D53" s="24" t="s">
        <v>49</v>
      </c>
      <c r="E53" s="161">
        <v>0</v>
      </c>
      <c r="F53" s="80" t="s">
        <v>74</v>
      </c>
      <c r="G53" s="185"/>
    </row>
    <row r="54" spans="1:8" ht="15.75" thickBot="1" x14ac:dyDescent="0.3">
      <c r="A54" s="90" t="s">
        <v>48</v>
      </c>
      <c r="B54" s="91">
        <f>SUM(B33:B53)</f>
        <v>0</v>
      </c>
      <c r="C54" s="14"/>
      <c r="D54" s="166" t="s">
        <v>72</v>
      </c>
      <c r="E54" s="162">
        <f>SUMIF(F33:F53,"Yes",E33:E53)</f>
        <v>0</v>
      </c>
      <c r="F54" s="168"/>
      <c r="G54" s="58"/>
    </row>
    <row r="55" spans="1:8" ht="15.75" thickBot="1" x14ac:dyDescent="0.3">
      <c r="A55" s="163"/>
      <c r="B55" s="164"/>
      <c r="C55" s="14"/>
      <c r="D55" s="94" t="s">
        <v>73</v>
      </c>
      <c r="E55" s="167">
        <f>SUMIF(F33:F53,"No",E33:E53)</f>
        <v>0</v>
      </c>
      <c r="F55" s="91"/>
      <c r="G55" s="58"/>
    </row>
    <row r="56" spans="1:8" s="61" customFormat="1" ht="15.75" thickBot="1" x14ac:dyDescent="0.3">
      <c r="A56" s="1"/>
      <c r="B56" s="12"/>
      <c r="C56" s="47"/>
      <c r="D56" s="12"/>
      <c r="E56" s="12"/>
      <c r="F56" s="12"/>
    </row>
    <row r="57" spans="1:8" s="99" customFormat="1" ht="30" x14ac:dyDescent="0.25">
      <c r="A57" s="96" t="s">
        <v>10</v>
      </c>
      <c r="B57" s="97" t="s">
        <v>6</v>
      </c>
      <c r="C57" s="98"/>
      <c r="D57" s="96" t="s">
        <v>11</v>
      </c>
      <c r="E57" s="165" t="s">
        <v>13</v>
      </c>
      <c r="F57" s="97" t="s">
        <v>77</v>
      </c>
      <c r="H57" s="100"/>
    </row>
    <row r="58" spans="1:8" ht="15" x14ac:dyDescent="0.25">
      <c r="A58" s="83">
        <v>401768</v>
      </c>
      <c r="B58" s="80">
        <v>0</v>
      </c>
      <c r="C58" s="10"/>
      <c r="D58" s="83">
        <v>401768</v>
      </c>
      <c r="E58" s="161">
        <v>0</v>
      </c>
      <c r="F58" s="80" t="s">
        <v>74</v>
      </c>
      <c r="G58" s="58"/>
    </row>
    <row r="59" spans="1:8" ht="15" x14ac:dyDescent="0.25">
      <c r="A59" s="83">
        <v>401768</v>
      </c>
      <c r="B59" s="80">
        <v>0</v>
      </c>
      <c r="C59" s="10"/>
      <c r="D59" s="83">
        <v>401768</v>
      </c>
      <c r="E59" s="161">
        <v>0</v>
      </c>
      <c r="F59" s="80" t="s">
        <v>74</v>
      </c>
      <c r="G59" s="58"/>
    </row>
    <row r="60" spans="1:8" ht="15" x14ac:dyDescent="0.25">
      <c r="A60" s="83">
        <v>401768</v>
      </c>
      <c r="B60" s="80">
        <v>0</v>
      </c>
      <c r="C60" s="10"/>
      <c r="D60" s="83">
        <v>401768</v>
      </c>
      <c r="E60" s="161">
        <v>0</v>
      </c>
      <c r="F60" s="80" t="s">
        <v>74</v>
      </c>
      <c r="G60" s="58"/>
    </row>
    <row r="61" spans="1:8" ht="15" x14ac:dyDescent="0.25">
      <c r="A61" s="83">
        <v>401768</v>
      </c>
      <c r="B61" s="80">
        <v>0</v>
      </c>
      <c r="C61" s="10"/>
      <c r="D61" s="83">
        <v>401768</v>
      </c>
      <c r="E61" s="161">
        <v>0</v>
      </c>
      <c r="F61" s="80" t="s">
        <v>74</v>
      </c>
      <c r="G61" s="58"/>
    </row>
    <row r="62" spans="1:8" ht="15" x14ac:dyDescent="0.25">
      <c r="A62" s="83">
        <v>401768</v>
      </c>
      <c r="B62" s="80">
        <v>0</v>
      </c>
      <c r="C62" s="10"/>
      <c r="D62" s="83">
        <v>401768</v>
      </c>
      <c r="E62" s="161">
        <v>0</v>
      </c>
      <c r="F62" s="80" t="s">
        <v>74</v>
      </c>
      <c r="G62" s="58"/>
    </row>
    <row r="63" spans="1:8" ht="15" x14ac:dyDescent="0.25">
      <c r="A63" s="83">
        <v>401768</v>
      </c>
      <c r="B63" s="80">
        <v>0</v>
      </c>
      <c r="C63" s="10"/>
      <c r="D63" s="83">
        <v>401768</v>
      </c>
      <c r="E63" s="161">
        <v>0</v>
      </c>
      <c r="F63" s="80" t="s">
        <v>74</v>
      </c>
      <c r="G63" s="58"/>
    </row>
    <row r="64" spans="1:8" ht="15" x14ac:dyDescent="0.25">
      <c r="A64" s="83">
        <v>401768</v>
      </c>
      <c r="B64" s="80">
        <v>0</v>
      </c>
      <c r="C64" s="10"/>
      <c r="D64" s="83">
        <v>401768</v>
      </c>
      <c r="E64" s="161">
        <v>0</v>
      </c>
      <c r="F64" s="80" t="s">
        <v>74</v>
      </c>
      <c r="G64" s="58"/>
    </row>
    <row r="65" spans="1:8" s="61" customFormat="1" ht="15" x14ac:dyDescent="0.25">
      <c r="A65" s="83">
        <v>401768</v>
      </c>
      <c r="B65" s="80">
        <v>0</v>
      </c>
      <c r="C65" s="10"/>
      <c r="D65" s="83">
        <v>401768</v>
      </c>
      <c r="E65" s="161">
        <v>0</v>
      </c>
      <c r="F65" s="80" t="s">
        <v>74</v>
      </c>
      <c r="G65" s="58"/>
    </row>
    <row r="66" spans="1:8" s="61" customFormat="1" ht="15" x14ac:dyDescent="0.25">
      <c r="A66" s="83">
        <v>401768</v>
      </c>
      <c r="B66" s="80">
        <v>0</v>
      </c>
      <c r="C66" s="10"/>
      <c r="D66" s="83">
        <v>401768</v>
      </c>
      <c r="E66" s="161">
        <v>0</v>
      </c>
      <c r="F66" s="80" t="s">
        <v>74</v>
      </c>
      <c r="G66" s="58"/>
    </row>
    <row r="67" spans="1:8" ht="15.75" thickBot="1" x14ac:dyDescent="0.3">
      <c r="A67" s="90" t="s">
        <v>12</v>
      </c>
      <c r="B67" s="91">
        <f>SUM(B58:B66)</f>
        <v>0</v>
      </c>
      <c r="C67" s="14"/>
      <c r="D67" s="84" t="s">
        <v>75</v>
      </c>
      <c r="E67" s="162">
        <f>SUMIF(F58:F66,"Yes",E58:E66)</f>
        <v>0</v>
      </c>
      <c r="F67" s="85"/>
      <c r="G67" s="58"/>
    </row>
    <row r="68" spans="1:8" ht="17.25" customHeight="1" thickBot="1" x14ac:dyDescent="0.3">
      <c r="A68" s="163"/>
      <c r="B68" s="164"/>
      <c r="C68" s="14"/>
      <c r="D68" s="90" t="s">
        <v>76</v>
      </c>
      <c r="E68" s="167">
        <f>SUMIF(F58:F66,"No",E58:E66)</f>
        <v>0</v>
      </c>
      <c r="F68" s="91"/>
      <c r="G68" s="58"/>
    </row>
    <row r="69" spans="1:8" ht="15" x14ac:dyDescent="0.25">
      <c r="A69" s="92" t="s">
        <v>45</v>
      </c>
      <c r="B69" s="110">
        <f>ROUND(IF(B54&lt;=36,0,IF(B54&gt;=84,((84-36)/2)+(B54-84),(B54-36)/2)),4)</f>
        <v>0</v>
      </c>
      <c r="C69" s="16"/>
      <c r="D69" s="66"/>
      <c r="E69" s="66"/>
      <c r="F69" s="66"/>
      <c r="G69" s="58"/>
    </row>
    <row r="70" spans="1:8" ht="15" x14ac:dyDescent="0.25">
      <c r="A70" s="108"/>
      <c r="B70" s="109"/>
      <c r="C70" s="16"/>
      <c r="D70" s="66"/>
      <c r="E70" s="66"/>
      <c r="F70" s="66"/>
      <c r="G70" s="58"/>
    </row>
    <row r="71" spans="1:8" ht="15" x14ac:dyDescent="0.25">
      <c r="A71" s="107" t="s">
        <v>46</v>
      </c>
      <c r="B71" s="85">
        <f>MIN(B54-B69,60)</f>
        <v>0</v>
      </c>
      <c r="C71" s="10"/>
      <c r="D71" s="58"/>
      <c r="E71" s="58"/>
      <c r="F71" s="58"/>
      <c r="G71" s="58"/>
    </row>
    <row r="72" spans="1:8" ht="15" x14ac:dyDescent="0.25">
      <c r="A72" s="108"/>
      <c r="B72" s="86"/>
      <c r="C72" s="10"/>
      <c r="D72" s="58"/>
      <c r="E72" s="58"/>
      <c r="F72" s="58"/>
      <c r="G72" s="58"/>
    </row>
    <row r="73" spans="1:8" ht="15" x14ac:dyDescent="0.25">
      <c r="A73" s="107" t="s">
        <v>50</v>
      </c>
      <c r="B73" s="85">
        <f>E54+E55</f>
        <v>0</v>
      </c>
      <c r="C73" s="10"/>
      <c r="D73" s="188" t="str">
        <f>IF(E54&gt;B12,"More built in make-up hours are shown then indicated as additional hours above 1,044 above.", "")</f>
        <v/>
      </c>
      <c r="E73" s="188"/>
      <c r="F73" s="58"/>
      <c r="G73" s="58"/>
    </row>
    <row r="74" spans="1:8" s="61" customFormat="1" ht="15" x14ac:dyDescent="0.25">
      <c r="A74" s="112" t="s">
        <v>47</v>
      </c>
      <c r="B74" s="85">
        <f>IF(B71-B73&gt;0,B71-B73,0)</f>
        <v>0</v>
      </c>
      <c r="C74" s="10"/>
    </row>
    <row r="75" spans="1:8" x14ac:dyDescent="0.2">
      <c r="A75" s="105"/>
      <c r="B75" s="106"/>
      <c r="C75" s="67"/>
      <c r="G75" s="58"/>
    </row>
    <row r="76" spans="1:8" ht="15" x14ac:dyDescent="0.25">
      <c r="A76" s="84" t="s">
        <v>25</v>
      </c>
      <c r="B76" s="85">
        <f>B13-B54-B67+E55+E68</f>
        <v>0</v>
      </c>
      <c r="C76" s="14"/>
      <c r="G76" s="58"/>
    </row>
    <row r="77" spans="1:8" x14ac:dyDescent="0.2">
      <c r="A77" s="105"/>
      <c r="B77" s="106"/>
      <c r="C77" s="67"/>
      <c r="G77" s="58"/>
    </row>
    <row r="78" spans="1:8" s="63" customFormat="1" ht="15" x14ac:dyDescent="0.25">
      <c r="A78" s="84" t="s">
        <v>0</v>
      </c>
      <c r="B78" s="85">
        <f>IF(B6="Half Day",522-B69,1044-B69)</f>
        <v>1044</v>
      </c>
      <c r="C78" s="14"/>
      <c r="H78" s="68"/>
    </row>
    <row r="79" spans="1:8" s="63" customFormat="1" ht="15" x14ac:dyDescent="0.25">
      <c r="A79" s="84" t="s">
        <v>15</v>
      </c>
      <c r="B79" s="104">
        <f>IF(B76&lt;B78,B76-B78,0)</f>
        <v>-1044</v>
      </c>
      <c r="C79" s="51"/>
      <c r="H79" s="68"/>
    </row>
    <row r="80" spans="1:8" x14ac:dyDescent="0.2">
      <c r="A80" s="73"/>
      <c r="B80" s="93"/>
      <c r="G80" s="58"/>
    </row>
    <row r="81" spans="1:7" ht="26.25" thickBot="1" x14ac:dyDescent="0.25">
      <c r="A81" s="74" t="s">
        <v>30</v>
      </c>
      <c r="B81" s="101" t="str">
        <f>IF(OR(B74&gt;0,B79&gt;0),"No. Must Make-up Additional Hours",IF(B76&lt;B78,"No. Must Make-up Additional Hours",IF((B74=0),"Yes. Calendar Meets Minimum Requirment")))</f>
        <v>No. Must Make-up Additional Hours</v>
      </c>
      <c r="C81" s="65"/>
      <c r="D81" s="180"/>
      <c r="G81" s="58"/>
    </row>
    <row r="82" spans="1:7" x14ac:dyDescent="0.2">
      <c r="B82" s="64"/>
      <c r="G82" s="58"/>
    </row>
    <row r="83" spans="1:7" x14ac:dyDescent="0.2">
      <c r="B83" s="64"/>
      <c r="G83" s="58"/>
    </row>
    <row r="84" spans="1:7" x14ac:dyDescent="0.2">
      <c r="B84" s="64"/>
      <c r="G84" s="58"/>
    </row>
    <row r="85" spans="1:7" x14ac:dyDescent="0.2">
      <c r="B85" s="64"/>
      <c r="G85" s="58"/>
    </row>
    <row r="86" spans="1:7" x14ac:dyDescent="0.2">
      <c r="B86" s="64"/>
      <c r="G86" s="58"/>
    </row>
    <row r="87" spans="1:7" x14ac:dyDescent="0.2">
      <c r="B87" s="64"/>
      <c r="G87" s="58"/>
    </row>
    <row r="88" spans="1:7" x14ac:dyDescent="0.2">
      <c r="B88" s="64"/>
      <c r="G88" s="58"/>
    </row>
    <row r="89" spans="1:7" x14ac:dyDescent="0.2">
      <c r="B89" s="64"/>
      <c r="G89" s="58"/>
    </row>
    <row r="90" spans="1:7" x14ac:dyDescent="0.2">
      <c r="B90" s="64"/>
      <c r="G90" s="58"/>
    </row>
    <row r="91" spans="1:7" x14ac:dyDescent="0.2">
      <c r="B91" s="64"/>
      <c r="G91" s="58"/>
    </row>
    <row r="92" spans="1:7" x14ac:dyDescent="0.2">
      <c r="B92" s="64"/>
      <c r="G92" s="58"/>
    </row>
    <row r="93" spans="1:7" x14ac:dyDescent="0.2">
      <c r="B93" s="64"/>
      <c r="G93" s="58"/>
    </row>
    <row r="94" spans="1:7" x14ac:dyDescent="0.2">
      <c r="B94" s="64"/>
      <c r="G94" s="58"/>
    </row>
    <row r="95" spans="1:7" x14ac:dyDescent="0.2">
      <c r="B95" s="64"/>
      <c r="G95" s="58"/>
    </row>
    <row r="96" spans="1:7" x14ac:dyDescent="0.2">
      <c r="B96" s="64"/>
      <c r="G96" s="58"/>
    </row>
    <row r="97" spans="2:7" x14ac:dyDescent="0.2">
      <c r="B97" s="64"/>
      <c r="G97" s="58"/>
    </row>
    <row r="98" spans="2:7" x14ac:dyDescent="0.2">
      <c r="B98" s="64"/>
      <c r="G98" s="58"/>
    </row>
    <row r="99" spans="2:7" x14ac:dyDescent="0.2">
      <c r="B99" s="64"/>
      <c r="G99" s="58"/>
    </row>
    <row r="100" spans="2:7" x14ac:dyDescent="0.2">
      <c r="B100" s="64"/>
      <c r="G100" s="58"/>
    </row>
    <row r="101" spans="2:7" x14ac:dyDescent="0.2">
      <c r="B101" s="64"/>
      <c r="G101" s="58"/>
    </row>
    <row r="102" spans="2:7" x14ac:dyDescent="0.2">
      <c r="B102" s="64"/>
      <c r="G102" s="58"/>
    </row>
    <row r="103" spans="2:7" x14ac:dyDescent="0.2">
      <c r="B103" s="64"/>
      <c r="G103" s="58"/>
    </row>
    <row r="104" spans="2:7" x14ac:dyDescent="0.2">
      <c r="B104" s="64"/>
      <c r="G104" s="58"/>
    </row>
    <row r="105" spans="2:7" x14ac:dyDescent="0.2">
      <c r="B105" s="64"/>
      <c r="G105" s="58"/>
    </row>
    <row r="106" spans="2:7" x14ac:dyDescent="0.2">
      <c r="B106" s="64"/>
      <c r="G106" s="58"/>
    </row>
    <row r="107" spans="2:7" x14ac:dyDescent="0.2">
      <c r="B107" s="64"/>
      <c r="G107" s="58"/>
    </row>
    <row r="108" spans="2:7" x14ac:dyDescent="0.2">
      <c r="B108" s="64"/>
      <c r="G108" s="58"/>
    </row>
    <row r="109" spans="2:7" x14ac:dyDescent="0.2">
      <c r="B109" s="64"/>
      <c r="G109" s="58"/>
    </row>
    <row r="110" spans="2:7" x14ac:dyDescent="0.2">
      <c r="B110" s="64"/>
      <c r="G110" s="58"/>
    </row>
    <row r="111" spans="2:7" x14ac:dyDescent="0.2">
      <c r="B111" s="64"/>
      <c r="G111" s="58"/>
    </row>
    <row r="112" spans="2:7" x14ac:dyDescent="0.2">
      <c r="B112" s="64"/>
      <c r="G112" s="58"/>
    </row>
    <row r="113" spans="2:7" x14ac:dyDescent="0.2">
      <c r="B113" s="64"/>
      <c r="G113" s="58"/>
    </row>
    <row r="114" spans="2:7" x14ac:dyDescent="0.2">
      <c r="B114" s="64"/>
      <c r="G114" s="58"/>
    </row>
    <row r="115" spans="2:7" x14ac:dyDescent="0.2">
      <c r="B115" s="64"/>
      <c r="G115" s="58"/>
    </row>
    <row r="116" spans="2:7" x14ac:dyDescent="0.2">
      <c r="B116" s="64"/>
      <c r="G116" s="58"/>
    </row>
    <row r="117" spans="2:7" x14ac:dyDescent="0.2">
      <c r="B117" s="64"/>
      <c r="G117" s="58"/>
    </row>
    <row r="118" spans="2:7" x14ac:dyDescent="0.2">
      <c r="B118" s="64"/>
      <c r="G118" s="58"/>
    </row>
    <row r="119" spans="2:7" x14ac:dyDescent="0.2">
      <c r="B119" s="64"/>
      <c r="G119" s="58"/>
    </row>
    <row r="120" spans="2:7" x14ac:dyDescent="0.2">
      <c r="B120" s="64"/>
      <c r="G120" s="58"/>
    </row>
    <row r="121" spans="2:7" x14ac:dyDescent="0.2">
      <c r="B121" s="64"/>
      <c r="G121" s="58"/>
    </row>
    <row r="122" spans="2:7" x14ac:dyDescent="0.2">
      <c r="B122" s="64"/>
      <c r="G122" s="58"/>
    </row>
    <row r="123" spans="2:7" x14ac:dyDescent="0.2">
      <c r="B123" s="64"/>
      <c r="G123" s="58"/>
    </row>
    <row r="124" spans="2:7" x14ac:dyDescent="0.2">
      <c r="B124" s="64"/>
      <c r="G124" s="58"/>
    </row>
    <row r="125" spans="2:7" x14ac:dyDescent="0.2">
      <c r="B125" s="64"/>
      <c r="G125" s="58"/>
    </row>
    <row r="126" spans="2:7" x14ac:dyDescent="0.2">
      <c r="B126" s="64"/>
      <c r="G126" s="58"/>
    </row>
    <row r="127" spans="2:7" x14ac:dyDescent="0.2">
      <c r="B127" s="64"/>
      <c r="G127" s="58"/>
    </row>
    <row r="128" spans="2:7" x14ac:dyDescent="0.2">
      <c r="B128" s="64"/>
      <c r="G128" s="58"/>
    </row>
    <row r="129" spans="2:7" x14ac:dyDescent="0.2">
      <c r="B129" s="64"/>
      <c r="G129" s="58"/>
    </row>
    <row r="130" spans="2:7" x14ac:dyDescent="0.2">
      <c r="B130" s="64"/>
      <c r="G130" s="58"/>
    </row>
    <row r="131" spans="2:7" x14ac:dyDescent="0.2">
      <c r="B131" s="64"/>
      <c r="G131" s="58"/>
    </row>
    <row r="132" spans="2:7" x14ac:dyDescent="0.2">
      <c r="B132" s="64"/>
      <c r="G132" s="58"/>
    </row>
    <row r="133" spans="2:7" x14ac:dyDescent="0.2">
      <c r="B133" s="64"/>
      <c r="G133" s="58"/>
    </row>
    <row r="134" spans="2:7" x14ac:dyDescent="0.2">
      <c r="B134" s="64"/>
      <c r="G134" s="58"/>
    </row>
    <row r="135" spans="2:7" x14ac:dyDescent="0.2">
      <c r="B135" s="64"/>
      <c r="G135" s="58"/>
    </row>
    <row r="136" spans="2:7" x14ac:dyDescent="0.2">
      <c r="B136" s="64"/>
      <c r="G136" s="58"/>
    </row>
    <row r="137" spans="2:7" x14ac:dyDescent="0.2">
      <c r="B137" s="64"/>
      <c r="G137" s="58"/>
    </row>
    <row r="138" spans="2:7" x14ac:dyDescent="0.2">
      <c r="B138" s="64"/>
      <c r="G138" s="58"/>
    </row>
    <row r="139" spans="2:7" x14ac:dyDescent="0.2">
      <c r="B139" s="64"/>
      <c r="G139" s="58"/>
    </row>
    <row r="140" spans="2:7" x14ac:dyDescent="0.2">
      <c r="B140" s="64"/>
      <c r="G140" s="58"/>
    </row>
    <row r="141" spans="2:7" x14ac:dyDescent="0.2">
      <c r="B141" s="64"/>
      <c r="G141" s="58"/>
    </row>
    <row r="142" spans="2:7" x14ac:dyDescent="0.2">
      <c r="B142" s="64"/>
      <c r="G142" s="58"/>
    </row>
    <row r="143" spans="2:7" x14ac:dyDescent="0.2">
      <c r="B143" s="64"/>
      <c r="G143" s="58"/>
    </row>
    <row r="144" spans="2:7" x14ac:dyDescent="0.2">
      <c r="B144" s="64"/>
      <c r="G144" s="58"/>
    </row>
    <row r="145" spans="2:7" x14ac:dyDescent="0.2">
      <c r="B145" s="64"/>
      <c r="G145" s="58"/>
    </row>
    <row r="146" spans="2:7" x14ac:dyDescent="0.2">
      <c r="B146" s="64"/>
      <c r="G146" s="58"/>
    </row>
    <row r="147" spans="2:7" x14ac:dyDescent="0.2">
      <c r="B147" s="64"/>
      <c r="G147" s="58"/>
    </row>
    <row r="148" spans="2:7" x14ac:dyDescent="0.2">
      <c r="B148" s="64"/>
      <c r="G148" s="58"/>
    </row>
    <row r="149" spans="2:7" x14ac:dyDescent="0.2">
      <c r="B149" s="64"/>
      <c r="G149" s="58"/>
    </row>
    <row r="150" spans="2:7" x14ac:dyDescent="0.2">
      <c r="B150" s="64"/>
      <c r="G150" s="58"/>
    </row>
    <row r="151" spans="2:7" x14ac:dyDescent="0.2">
      <c r="B151" s="64"/>
      <c r="G151" s="58"/>
    </row>
    <row r="152" spans="2:7" x14ac:dyDescent="0.2">
      <c r="B152" s="64"/>
      <c r="G152" s="58"/>
    </row>
    <row r="153" spans="2:7" x14ac:dyDescent="0.2">
      <c r="B153" s="64"/>
      <c r="G153" s="58"/>
    </row>
    <row r="154" spans="2:7" x14ac:dyDescent="0.2">
      <c r="B154" s="64"/>
      <c r="G154" s="58"/>
    </row>
    <row r="155" spans="2:7" x14ac:dyDescent="0.2">
      <c r="B155" s="64"/>
      <c r="G155" s="58"/>
    </row>
    <row r="156" spans="2:7" x14ac:dyDescent="0.2">
      <c r="B156" s="64"/>
      <c r="G156" s="58"/>
    </row>
    <row r="157" spans="2:7" x14ac:dyDescent="0.2">
      <c r="B157" s="64"/>
      <c r="G157" s="58"/>
    </row>
    <row r="158" spans="2:7" x14ac:dyDescent="0.2">
      <c r="B158" s="64"/>
      <c r="G158" s="58"/>
    </row>
    <row r="159" spans="2:7" x14ac:dyDescent="0.2">
      <c r="B159" s="64"/>
      <c r="G159" s="58"/>
    </row>
    <row r="160" spans="2:7" x14ac:dyDescent="0.2">
      <c r="B160" s="64"/>
      <c r="G160" s="58"/>
    </row>
    <row r="161" spans="2:7" x14ac:dyDescent="0.2">
      <c r="B161" s="64"/>
      <c r="G161" s="58"/>
    </row>
    <row r="162" spans="2:7" x14ac:dyDescent="0.2">
      <c r="B162" s="64"/>
      <c r="G162" s="58"/>
    </row>
    <row r="163" spans="2:7" x14ac:dyDescent="0.2">
      <c r="B163" s="64"/>
      <c r="G163" s="58"/>
    </row>
    <row r="164" spans="2:7" x14ac:dyDescent="0.2">
      <c r="B164" s="64"/>
      <c r="G164" s="58"/>
    </row>
    <row r="165" spans="2:7" x14ac:dyDescent="0.2">
      <c r="B165" s="64"/>
      <c r="G165" s="58"/>
    </row>
    <row r="166" spans="2:7" x14ac:dyDescent="0.2">
      <c r="B166" s="64"/>
      <c r="G166" s="58"/>
    </row>
    <row r="167" spans="2:7" x14ac:dyDescent="0.2">
      <c r="B167" s="64"/>
      <c r="G167" s="58"/>
    </row>
    <row r="168" spans="2:7" x14ac:dyDescent="0.2">
      <c r="B168" s="64"/>
      <c r="G168" s="58"/>
    </row>
    <row r="169" spans="2:7" x14ac:dyDescent="0.2">
      <c r="B169" s="64"/>
      <c r="G169" s="58"/>
    </row>
    <row r="170" spans="2:7" x14ac:dyDescent="0.2">
      <c r="B170" s="64"/>
      <c r="G170" s="58"/>
    </row>
    <row r="171" spans="2:7" x14ac:dyDescent="0.2">
      <c r="B171" s="64"/>
      <c r="G171" s="58"/>
    </row>
    <row r="172" spans="2:7" x14ac:dyDescent="0.2">
      <c r="B172" s="64"/>
      <c r="G172" s="58"/>
    </row>
    <row r="173" spans="2:7" x14ac:dyDescent="0.2">
      <c r="B173" s="64"/>
      <c r="G173" s="58"/>
    </row>
    <row r="174" spans="2:7" x14ac:dyDescent="0.2">
      <c r="B174" s="64"/>
      <c r="G174" s="58"/>
    </row>
    <row r="175" spans="2:7" x14ac:dyDescent="0.2">
      <c r="B175" s="64"/>
      <c r="G175" s="58"/>
    </row>
    <row r="176" spans="2:7" x14ac:dyDescent="0.2">
      <c r="B176" s="64"/>
      <c r="G176" s="58"/>
    </row>
    <row r="177" spans="2:7" x14ac:dyDescent="0.2">
      <c r="B177" s="64"/>
      <c r="G177" s="58"/>
    </row>
    <row r="178" spans="2:7" x14ac:dyDescent="0.2">
      <c r="B178" s="64"/>
      <c r="G178" s="58"/>
    </row>
    <row r="179" spans="2:7" x14ac:dyDescent="0.2">
      <c r="B179" s="64"/>
      <c r="G179" s="58"/>
    </row>
    <row r="180" spans="2:7" x14ac:dyDescent="0.2">
      <c r="B180" s="64"/>
      <c r="G180" s="58"/>
    </row>
    <row r="181" spans="2:7" x14ac:dyDescent="0.2">
      <c r="B181" s="64"/>
      <c r="G181" s="58"/>
    </row>
    <row r="182" spans="2:7" x14ac:dyDescent="0.2">
      <c r="B182" s="64"/>
      <c r="G182" s="58"/>
    </row>
    <row r="183" spans="2:7" x14ac:dyDescent="0.2">
      <c r="B183" s="64"/>
      <c r="G183" s="58"/>
    </row>
    <row r="184" spans="2:7" x14ac:dyDescent="0.2">
      <c r="B184" s="64"/>
      <c r="G184" s="58"/>
    </row>
    <row r="185" spans="2:7" x14ac:dyDescent="0.2">
      <c r="B185" s="64"/>
      <c r="G185" s="58"/>
    </row>
    <row r="186" spans="2:7" x14ac:dyDescent="0.2">
      <c r="B186" s="64"/>
      <c r="G186" s="58"/>
    </row>
    <row r="187" spans="2:7" x14ac:dyDescent="0.2">
      <c r="B187" s="64"/>
      <c r="G187" s="58"/>
    </row>
    <row r="188" spans="2:7" x14ac:dyDescent="0.2">
      <c r="B188" s="64"/>
      <c r="G188" s="58"/>
    </row>
    <row r="189" spans="2:7" x14ac:dyDescent="0.2">
      <c r="B189" s="64"/>
      <c r="G189" s="58"/>
    </row>
    <row r="190" spans="2:7" x14ac:dyDescent="0.2">
      <c r="B190" s="64"/>
      <c r="G190" s="58"/>
    </row>
    <row r="191" spans="2:7" x14ac:dyDescent="0.2">
      <c r="B191" s="64"/>
      <c r="G191" s="58"/>
    </row>
    <row r="192" spans="2:7" x14ac:dyDescent="0.2">
      <c r="B192" s="64"/>
      <c r="G192" s="58"/>
    </row>
    <row r="193" spans="2:7" x14ac:dyDescent="0.2">
      <c r="B193" s="64"/>
      <c r="G193" s="58"/>
    </row>
    <row r="194" spans="2:7" x14ac:dyDescent="0.2">
      <c r="B194" s="64"/>
      <c r="G194" s="58"/>
    </row>
    <row r="195" spans="2:7" x14ac:dyDescent="0.2">
      <c r="B195" s="64"/>
      <c r="G195" s="58"/>
    </row>
    <row r="196" spans="2:7" x14ac:dyDescent="0.2">
      <c r="B196" s="64"/>
      <c r="G196" s="58"/>
    </row>
    <row r="197" spans="2:7" x14ac:dyDescent="0.2">
      <c r="B197" s="64"/>
      <c r="G197" s="58"/>
    </row>
    <row r="198" spans="2:7" x14ac:dyDescent="0.2">
      <c r="B198" s="64"/>
      <c r="G198" s="58"/>
    </row>
    <row r="199" spans="2:7" x14ac:dyDescent="0.2">
      <c r="B199" s="64"/>
      <c r="G199" s="58"/>
    </row>
    <row r="200" spans="2:7" x14ac:dyDescent="0.2">
      <c r="B200" s="64"/>
      <c r="G200" s="58"/>
    </row>
    <row r="201" spans="2:7" x14ac:dyDescent="0.2">
      <c r="B201" s="64"/>
      <c r="G201" s="58"/>
    </row>
    <row r="202" spans="2:7" x14ac:dyDescent="0.2">
      <c r="B202" s="64"/>
      <c r="G202" s="58"/>
    </row>
    <row r="203" spans="2:7" x14ac:dyDescent="0.2">
      <c r="B203" s="64"/>
      <c r="G203" s="58"/>
    </row>
    <row r="204" spans="2:7" x14ac:dyDescent="0.2">
      <c r="B204" s="64"/>
      <c r="G204" s="58"/>
    </row>
    <row r="205" spans="2:7" x14ac:dyDescent="0.2">
      <c r="B205" s="64"/>
      <c r="G205" s="58"/>
    </row>
    <row r="206" spans="2:7" x14ac:dyDescent="0.2">
      <c r="B206" s="64"/>
      <c r="G206" s="58"/>
    </row>
    <row r="207" spans="2:7" x14ac:dyDescent="0.2">
      <c r="B207" s="64"/>
      <c r="G207" s="58"/>
    </row>
    <row r="208" spans="2:7" x14ac:dyDescent="0.2">
      <c r="B208" s="64"/>
      <c r="G208" s="58"/>
    </row>
    <row r="209" spans="2:7" x14ac:dyDescent="0.2">
      <c r="B209" s="64"/>
      <c r="G209" s="58"/>
    </row>
    <row r="210" spans="2:7" x14ac:dyDescent="0.2">
      <c r="B210" s="64"/>
      <c r="G210" s="58"/>
    </row>
    <row r="211" spans="2:7" x14ac:dyDescent="0.2">
      <c r="B211" s="64"/>
      <c r="G211" s="58"/>
    </row>
    <row r="212" spans="2:7" x14ac:dyDescent="0.2">
      <c r="B212" s="64"/>
      <c r="G212" s="58"/>
    </row>
    <row r="213" spans="2:7" x14ac:dyDescent="0.2">
      <c r="B213" s="64"/>
      <c r="G213" s="58"/>
    </row>
    <row r="214" spans="2:7" x14ac:dyDescent="0.2">
      <c r="B214" s="64"/>
      <c r="G214" s="58"/>
    </row>
    <row r="215" spans="2:7" x14ac:dyDescent="0.2">
      <c r="B215" s="64"/>
      <c r="G215" s="58"/>
    </row>
    <row r="216" spans="2:7" x14ac:dyDescent="0.2">
      <c r="B216" s="64"/>
      <c r="G216" s="58"/>
    </row>
    <row r="217" spans="2:7" x14ac:dyDescent="0.2">
      <c r="B217" s="64"/>
      <c r="G217" s="58"/>
    </row>
    <row r="218" spans="2:7" x14ac:dyDescent="0.2">
      <c r="B218" s="64"/>
      <c r="G218" s="58"/>
    </row>
    <row r="219" spans="2:7" x14ac:dyDescent="0.2">
      <c r="B219" s="64"/>
      <c r="G219" s="58"/>
    </row>
    <row r="220" spans="2:7" x14ac:dyDescent="0.2">
      <c r="B220" s="64"/>
      <c r="G220" s="58"/>
    </row>
    <row r="221" spans="2:7" x14ac:dyDescent="0.2">
      <c r="B221" s="64"/>
      <c r="G221" s="58"/>
    </row>
    <row r="222" spans="2:7" x14ac:dyDescent="0.2">
      <c r="B222" s="64"/>
      <c r="G222" s="58"/>
    </row>
    <row r="223" spans="2:7" x14ac:dyDescent="0.2">
      <c r="B223" s="64"/>
      <c r="G223" s="58"/>
    </row>
    <row r="224" spans="2:7" x14ac:dyDescent="0.2">
      <c r="B224" s="64"/>
      <c r="G224" s="58"/>
    </row>
    <row r="225" spans="2:7" x14ac:dyDescent="0.2">
      <c r="B225" s="64"/>
      <c r="G225" s="58"/>
    </row>
    <row r="226" spans="2:7" x14ac:dyDescent="0.2">
      <c r="B226" s="64"/>
      <c r="G226" s="58"/>
    </row>
    <row r="227" spans="2:7" x14ac:dyDescent="0.2">
      <c r="B227" s="64"/>
      <c r="G227" s="58"/>
    </row>
    <row r="228" spans="2:7" x14ac:dyDescent="0.2">
      <c r="B228" s="64"/>
      <c r="G228" s="58"/>
    </row>
    <row r="229" spans="2:7" x14ac:dyDescent="0.2">
      <c r="B229" s="64"/>
      <c r="G229" s="58"/>
    </row>
    <row r="230" spans="2:7" x14ac:dyDescent="0.2">
      <c r="B230" s="64"/>
      <c r="G230" s="58"/>
    </row>
    <row r="231" spans="2:7" x14ac:dyDescent="0.2">
      <c r="B231" s="64"/>
      <c r="G231" s="58"/>
    </row>
    <row r="232" spans="2:7" x14ac:dyDescent="0.2">
      <c r="B232" s="64"/>
      <c r="G232" s="58"/>
    </row>
    <row r="233" spans="2:7" x14ac:dyDescent="0.2">
      <c r="B233" s="64"/>
      <c r="G233" s="58"/>
    </row>
    <row r="234" spans="2:7" x14ac:dyDescent="0.2">
      <c r="B234" s="64"/>
      <c r="G234" s="58"/>
    </row>
    <row r="235" spans="2:7" x14ac:dyDescent="0.2">
      <c r="B235" s="64"/>
      <c r="G235" s="58"/>
    </row>
    <row r="236" spans="2:7" x14ac:dyDescent="0.2">
      <c r="B236" s="64"/>
      <c r="G236" s="58"/>
    </row>
    <row r="237" spans="2:7" x14ac:dyDescent="0.2">
      <c r="B237" s="64"/>
      <c r="G237" s="58"/>
    </row>
    <row r="238" spans="2:7" x14ac:dyDescent="0.2">
      <c r="B238" s="64"/>
      <c r="G238" s="58"/>
    </row>
    <row r="239" spans="2:7" x14ac:dyDescent="0.2">
      <c r="B239" s="64"/>
      <c r="G239" s="58"/>
    </row>
    <row r="240" spans="2:7" x14ac:dyDescent="0.2">
      <c r="B240" s="64"/>
      <c r="G240" s="58"/>
    </row>
    <row r="241" spans="2:7" x14ac:dyDescent="0.2">
      <c r="B241" s="64"/>
      <c r="G241" s="58"/>
    </row>
    <row r="242" spans="2:7" x14ac:dyDescent="0.2">
      <c r="B242" s="64"/>
      <c r="G242" s="58"/>
    </row>
    <row r="243" spans="2:7" x14ac:dyDescent="0.2">
      <c r="B243" s="64"/>
      <c r="G243" s="58"/>
    </row>
    <row r="244" spans="2:7" x14ac:dyDescent="0.2">
      <c r="B244" s="64"/>
      <c r="G244" s="58"/>
    </row>
    <row r="245" spans="2:7" x14ac:dyDescent="0.2">
      <c r="B245" s="64"/>
      <c r="G245" s="58"/>
    </row>
    <row r="246" spans="2:7" x14ac:dyDescent="0.2">
      <c r="B246" s="64"/>
      <c r="G246" s="58"/>
    </row>
    <row r="247" spans="2:7" x14ac:dyDescent="0.2">
      <c r="B247" s="64"/>
      <c r="G247" s="58"/>
    </row>
    <row r="248" spans="2:7" x14ac:dyDescent="0.2">
      <c r="B248" s="64"/>
      <c r="G248" s="58"/>
    </row>
    <row r="249" spans="2:7" x14ac:dyDescent="0.2">
      <c r="B249" s="64"/>
      <c r="G249" s="58"/>
    </row>
    <row r="250" spans="2:7" x14ac:dyDescent="0.2">
      <c r="B250" s="64"/>
      <c r="G250" s="58"/>
    </row>
    <row r="251" spans="2:7" x14ac:dyDescent="0.2">
      <c r="B251" s="64"/>
      <c r="G251" s="58"/>
    </row>
    <row r="252" spans="2:7" x14ac:dyDescent="0.2">
      <c r="B252" s="64"/>
      <c r="G252" s="58"/>
    </row>
    <row r="253" spans="2:7" x14ac:dyDescent="0.2">
      <c r="B253" s="64"/>
      <c r="G253" s="58"/>
    </row>
    <row r="254" spans="2:7" x14ac:dyDescent="0.2">
      <c r="B254" s="64"/>
      <c r="G254" s="58"/>
    </row>
    <row r="255" spans="2:7" x14ac:dyDescent="0.2">
      <c r="B255" s="64"/>
      <c r="G255" s="58"/>
    </row>
    <row r="256" spans="2:7" x14ac:dyDescent="0.2">
      <c r="B256" s="64"/>
      <c r="G256" s="58"/>
    </row>
    <row r="257" spans="2:7" x14ac:dyDescent="0.2">
      <c r="B257" s="64"/>
      <c r="G257" s="58"/>
    </row>
    <row r="258" spans="2:7" x14ac:dyDescent="0.2">
      <c r="B258" s="64"/>
      <c r="G258" s="58"/>
    </row>
    <row r="259" spans="2:7" x14ac:dyDescent="0.2">
      <c r="B259" s="64"/>
      <c r="G259" s="58"/>
    </row>
    <row r="260" spans="2:7" x14ac:dyDescent="0.2">
      <c r="B260" s="64"/>
      <c r="G260" s="58"/>
    </row>
    <row r="261" spans="2:7" x14ac:dyDescent="0.2">
      <c r="B261" s="64"/>
      <c r="G261" s="58"/>
    </row>
    <row r="262" spans="2:7" x14ac:dyDescent="0.2">
      <c r="B262" s="64"/>
      <c r="G262" s="58"/>
    </row>
    <row r="263" spans="2:7" x14ac:dyDescent="0.2">
      <c r="B263" s="64"/>
      <c r="G263" s="58"/>
    </row>
    <row r="264" spans="2:7" x14ac:dyDescent="0.2">
      <c r="B264" s="64"/>
      <c r="G264" s="58"/>
    </row>
  </sheetData>
  <sheetProtection algorithmName="SHA-512" hashValue="1PtbNNH9PBTu8SEuGftOyBpR46YOdpFOPPNu0mqLKK7RfvVgTjzWGJbzUGL8m37EwY+9ioGq1LwjmyDg/NM1uQ==" saltValue="57ZQjRckFgRfhg8mQ85V1w==" spinCount="100000" sheet="1" objects="1" scenarios="1"/>
  <mergeCells count="5">
    <mergeCell ref="A1:E1"/>
    <mergeCell ref="A2:E2"/>
    <mergeCell ref="G33:G53"/>
    <mergeCell ref="A17:B17"/>
    <mergeCell ref="D73:E73"/>
  </mergeCells>
  <phoneticPr fontId="13" type="noConversion"/>
  <conditionalFormatting sqref="D73:E73">
    <cfRule type="colorScale" priority="2">
      <colorScale>
        <cfvo type="min"/>
        <cfvo type="max"/>
        <color rgb="FFFF7128"/>
        <color rgb="FFFFEF9C"/>
      </colorScale>
    </cfRule>
    <cfRule type="containsBlanks" dxfId="0" priority="1">
      <formula>LEN(TRIM(D73))=0</formula>
    </cfRule>
  </conditionalFormatting>
  <dataValidations count="1">
    <dataValidation type="list" allowBlank="1" showInputMessage="1" showErrorMessage="1" sqref="C6" xr:uid="{00000000-0002-0000-0100-000000000000}">
      <formula1>#REF!</formula1>
    </dataValidation>
  </dataValidations>
  <pageMargins left="0.25" right="0.25" top="1.6666666666666701" bottom="0.75" header="0.3" footer="0.3"/>
  <pageSetup scale="70" fitToHeight="0" orientation="landscape" horizontalDpi="1200" verticalDpi="1200" r:id="rId1"/>
  <headerFooter alignWithMargins="0">
    <oddHeader xml:space="preserve">&amp;L&amp;G&amp;C&amp;"Arial,Bold"&amp;14
Department of Elementary and Secondary Education
Division of Financial and Administrative Services
School Finance
</oddHeader>
    <oddFooter>&amp;L&amp;P of &amp;N</oddFooter>
  </headerFooter>
  <rowBreaks count="2" manualBreakCount="2">
    <brk id="30" max="5" man="1"/>
    <brk id="68" max="5"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'Day Dropdown'!$B$2:$B$4</xm:f>
          </x14:formula1>
          <xm:sqref>B6</xm:sqref>
        </x14:dataValidation>
        <x14:dataValidation type="list" allowBlank="1" showInputMessage="1" showErrorMessage="1" xr:uid="{00000000-0002-0000-0100-000002000000}">
          <x14:formula1>
            <xm:f>'Day Dropdown'!$D$2:$D$4</xm:f>
          </x14:formula1>
          <xm:sqref>F58:F66 F33:F53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72"/>
  <sheetViews>
    <sheetView view="pageLayout" zoomScale="90" zoomScaleNormal="100" zoomScalePageLayoutView="90" workbookViewId="0">
      <selection activeCell="C23" sqref="C23"/>
    </sheetView>
  </sheetViews>
  <sheetFormatPr defaultColWidth="9.140625" defaultRowHeight="12.75" x14ac:dyDescent="0.2"/>
  <cols>
    <col min="1" max="1" width="44" style="43" customWidth="1"/>
    <col min="2" max="2" width="17.7109375" style="43" customWidth="1"/>
    <col min="3" max="3" width="18.7109375" style="53" customWidth="1"/>
    <col min="4" max="4" width="12.7109375" style="54" customWidth="1"/>
    <col min="5" max="5" width="54.7109375" style="53" customWidth="1"/>
    <col min="6" max="6" width="17" style="13" customWidth="1"/>
    <col min="7" max="7" width="18" style="13" customWidth="1"/>
    <col min="8" max="8" width="9.7109375" style="13" bestFit="1" customWidth="1"/>
    <col min="9" max="9" width="9.85546875" style="13" customWidth="1"/>
    <col min="10" max="16384" width="9.140625" style="13"/>
  </cols>
  <sheetData>
    <row r="1" spans="1:10" ht="20.25" x14ac:dyDescent="0.3">
      <c r="A1" s="192" t="s">
        <v>3</v>
      </c>
      <c r="B1" s="192"/>
      <c r="C1" s="192"/>
      <c r="D1" s="192"/>
      <c r="E1" s="192"/>
      <c r="F1" s="192"/>
      <c r="G1" s="192"/>
      <c r="H1" s="33"/>
      <c r="I1" s="33"/>
      <c r="J1" s="33"/>
    </row>
    <row r="2" spans="1:10" ht="15" x14ac:dyDescent="0.2">
      <c r="A2" s="193" t="str">
        <f>Instructions!A2</f>
        <v>Last Modified Date: March 4, 2022</v>
      </c>
      <c r="B2" s="193"/>
      <c r="C2" s="193"/>
      <c r="D2" s="193"/>
      <c r="E2" s="193"/>
      <c r="F2" s="193"/>
      <c r="G2" s="193"/>
      <c r="H2" s="34"/>
      <c r="I2" s="34"/>
      <c r="J2" s="34"/>
    </row>
    <row r="3" spans="1:10" s="17" customFormat="1" ht="16.5" thickBot="1" x14ac:dyDescent="0.3">
      <c r="A3" s="35"/>
      <c r="B3" s="35"/>
      <c r="C3" s="36"/>
      <c r="D3" s="35"/>
      <c r="E3" s="34"/>
      <c r="F3" s="34"/>
      <c r="G3" s="34"/>
      <c r="H3" s="34"/>
      <c r="I3" s="34"/>
    </row>
    <row r="4" spans="1:10" s="17" customFormat="1" ht="18.75" x14ac:dyDescent="0.3">
      <c r="A4" s="178" t="s">
        <v>2</v>
      </c>
      <c r="B4" s="179">
        <f>'Data Entry Page'!B4</f>
        <v>0</v>
      </c>
      <c r="C4" s="37"/>
      <c r="D4" s="38"/>
      <c r="E4" s="34"/>
      <c r="F4" s="34"/>
      <c r="G4" s="34"/>
      <c r="H4" s="34"/>
      <c r="I4" s="34"/>
    </row>
    <row r="5" spans="1:10" s="17" customFormat="1" ht="15.75" x14ac:dyDescent="0.25">
      <c r="A5" s="27" t="s">
        <v>1</v>
      </c>
      <c r="B5" s="39" t="str">
        <f>'Data Entry Page'!B5</f>
        <v>0</v>
      </c>
      <c r="C5" s="40"/>
      <c r="D5" s="34"/>
      <c r="E5" s="34"/>
      <c r="F5" s="34"/>
      <c r="G5" s="34"/>
      <c r="H5" s="34"/>
    </row>
    <row r="6" spans="1:10" ht="15.75" thickBot="1" x14ac:dyDescent="0.3">
      <c r="A6" s="31" t="s">
        <v>4</v>
      </c>
      <c r="B6" s="41" t="str">
        <f>'Data Entry Page'!B6</f>
        <v>Select One:</v>
      </c>
      <c r="C6" s="42"/>
      <c r="D6" s="13"/>
      <c r="E6" s="13"/>
    </row>
    <row r="7" spans="1:10" ht="15.75" thickBot="1" x14ac:dyDescent="0.3">
      <c r="A7" s="3"/>
      <c r="B7" s="6"/>
      <c r="C7" s="21"/>
      <c r="D7" s="13"/>
      <c r="E7" s="13"/>
    </row>
    <row r="8" spans="1:10" ht="15" x14ac:dyDescent="0.25">
      <c r="A8" s="189" t="s">
        <v>16</v>
      </c>
      <c r="B8" s="190"/>
      <c r="C8" s="191"/>
      <c r="D8" s="13"/>
      <c r="E8" s="189" t="s">
        <v>22</v>
      </c>
      <c r="F8" s="190"/>
      <c r="G8" s="191"/>
    </row>
    <row r="9" spans="1:10" ht="15" x14ac:dyDescent="0.25">
      <c r="A9" s="24"/>
      <c r="B9" s="7"/>
      <c r="C9" s="25"/>
      <c r="D9" s="13"/>
      <c r="E9" s="44"/>
      <c r="F9" s="10"/>
      <c r="G9" s="172"/>
    </row>
    <row r="10" spans="1:10" ht="15" x14ac:dyDescent="0.25">
      <c r="A10" s="26" t="s">
        <v>17</v>
      </c>
      <c r="B10" s="18">
        <f>'Data Entry Page'!B12+'Data Entry Page'!B14</f>
        <v>0</v>
      </c>
      <c r="C10" s="173"/>
      <c r="D10" s="150"/>
      <c r="E10" s="28" t="s">
        <v>21</v>
      </c>
      <c r="F10" s="10">
        <f>'Data Entry Page'!E7</f>
        <v>0</v>
      </c>
      <c r="G10" s="81"/>
    </row>
    <row r="11" spans="1:10" ht="15" x14ac:dyDescent="0.25">
      <c r="A11" s="26"/>
      <c r="B11" s="157"/>
      <c r="C11" s="152"/>
      <c r="D11" s="150"/>
      <c r="E11" s="28"/>
      <c r="F11" s="10"/>
      <c r="G11" s="81"/>
    </row>
    <row r="12" spans="1:10" ht="15" x14ac:dyDescent="0.25">
      <c r="A12" s="27" t="s">
        <v>18</v>
      </c>
      <c r="B12" s="174"/>
      <c r="C12" s="81">
        <f>'Data Entry Page'!B13</f>
        <v>0</v>
      </c>
      <c r="D12" s="150"/>
      <c r="E12" s="29" t="s">
        <v>17</v>
      </c>
      <c r="F12" s="10">
        <f>'Data Entry Page'!E10</f>
        <v>0</v>
      </c>
      <c r="G12" s="81"/>
    </row>
    <row r="13" spans="1:10" ht="15" x14ac:dyDescent="0.25">
      <c r="A13" s="26"/>
      <c r="B13" s="10"/>
      <c r="C13" s="175"/>
      <c r="D13" s="10"/>
      <c r="E13" s="44"/>
      <c r="F13" s="10"/>
      <c r="G13" s="81"/>
    </row>
    <row r="14" spans="1:10" ht="15.75" thickBot="1" x14ac:dyDescent="0.3">
      <c r="A14" s="31" t="s">
        <v>20</v>
      </c>
      <c r="B14" s="153">
        <f>'Data Entry Page'!B10</f>
        <v>0</v>
      </c>
      <c r="C14" s="154"/>
      <c r="D14" s="39"/>
      <c r="E14" s="44" t="s">
        <v>66</v>
      </c>
      <c r="F14" s="10">
        <f>'Data Entry Page'!E6</f>
        <v>0</v>
      </c>
      <c r="G14" s="81"/>
      <c r="H14" s="17" t="str">
        <f>IF(F14&gt;36,"Maximim AMI Hours is 36.  Please correct Data Entry page.", "")</f>
        <v/>
      </c>
    </row>
    <row r="15" spans="1:10" ht="15" x14ac:dyDescent="0.25">
      <c r="A15" s="15"/>
      <c r="B15" s="155"/>
      <c r="C15" s="156"/>
      <c r="D15" s="151"/>
      <c r="E15" s="30"/>
      <c r="F15" s="16"/>
      <c r="G15" s="81"/>
    </row>
    <row r="16" spans="1:10" ht="15.75" thickBot="1" x14ac:dyDescent="0.3">
      <c r="A16" s="3"/>
      <c r="B16" s="10"/>
      <c r="C16" s="157"/>
      <c r="D16" s="151"/>
      <c r="E16" s="31" t="s">
        <v>18</v>
      </c>
      <c r="F16" s="158"/>
      <c r="G16" s="159">
        <f>'Data Entry Page'!E13</f>
        <v>0</v>
      </c>
    </row>
    <row r="17" spans="1:5" ht="15" x14ac:dyDescent="0.25">
      <c r="A17" s="15"/>
      <c r="B17" s="45"/>
      <c r="C17" s="15"/>
      <c r="D17" s="17"/>
      <c r="E17" s="13"/>
    </row>
    <row r="18" spans="1:5" ht="15" x14ac:dyDescent="0.25">
      <c r="A18" s="46"/>
      <c r="B18" s="10"/>
      <c r="C18" s="46"/>
      <c r="D18" s="17"/>
      <c r="E18" s="13"/>
    </row>
    <row r="19" spans="1:5" ht="15" x14ac:dyDescent="0.25">
      <c r="A19" s="46"/>
      <c r="B19" s="10"/>
      <c r="C19" s="46"/>
      <c r="D19" s="17"/>
      <c r="E19" s="13"/>
    </row>
    <row r="20" spans="1:5" ht="15" x14ac:dyDescent="0.25">
      <c r="A20" s="46"/>
      <c r="B20" s="10"/>
      <c r="C20" s="46"/>
      <c r="D20" s="17"/>
      <c r="E20" s="13"/>
    </row>
    <row r="21" spans="1:5" ht="15" x14ac:dyDescent="0.25">
      <c r="A21" s="46"/>
      <c r="B21" s="10"/>
      <c r="C21" s="46"/>
      <c r="D21" s="17"/>
      <c r="E21" s="13"/>
    </row>
    <row r="22" spans="1:5" ht="15" x14ac:dyDescent="0.25">
      <c r="A22" s="46"/>
      <c r="B22" s="10"/>
      <c r="C22" s="46"/>
      <c r="D22" s="13"/>
      <c r="E22" s="13"/>
    </row>
    <row r="23" spans="1:5" ht="15" x14ac:dyDescent="0.25">
      <c r="A23" s="46"/>
      <c r="B23" s="10"/>
      <c r="C23" s="46"/>
      <c r="D23" s="17"/>
      <c r="E23" s="13"/>
    </row>
    <row r="24" spans="1:5" ht="15" x14ac:dyDescent="0.25">
      <c r="A24" s="46"/>
      <c r="B24" s="10"/>
      <c r="C24" s="46"/>
      <c r="D24" s="11"/>
      <c r="E24" s="13"/>
    </row>
    <row r="25" spans="1:5" ht="15" x14ac:dyDescent="0.25">
      <c r="B25" s="46"/>
      <c r="C25" s="10"/>
      <c r="D25" s="46"/>
      <c r="E25" s="10"/>
    </row>
    <row r="26" spans="1:5" ht="15" x14ac:dyDescent="0.25">
      <c r="B26" s="46"/>
      <c r="C26" s="10"/>
      <c r="D26" s="46"/>
      <c r="E26" s="45"/>
    </row>
    <row r="27" spans="1:5" ht="15" x14ac:dyDescent="0.25">
      <c r="B27" s="46"/>
      <c r="C27" s="10"/>
      <c r="D27" s="46"/>
      <c r="E27" s="10"/>
    </row>
    <row r="28" spans="1:5" ht="15" x14ac:dyDescent="0.25">
      <c r="B28" s="46"/>
      <c r="C28" s="10"/>
      <c r="D28" s="46"/>
      <c r="E28" s="10"/>
    </row>
    <row r="29" spans="1:5" ht="15" x14ac:dyDescent="0.25">
      <c r="B29" s="46"/>
      <c r="C29" s="10"/>
      <c r="D29" s="46"/>
      <c r="E29" s="10"/>
    </row>
    <row r="30" spans="1:5" ht="15" x14ac:dyDescent="0.25">
      <c r="B30" s="46"/>
      <c r="C30" s="10"/>
      <c r="D30" s="46"/>
      <c r="E30" s="10"/>
    </row>
    <row r="31" spans="1:5" ht="15" x14ac:dyDescent="0.25">
      <c r="B31" s="46"/>
      <c r="C31" s="10"/>
      <c r="D31" s="46"/>
      <c r="E31" s="10"/>
    </row>
    <row r="32" spans="1:5" ht="15" x14ac:dyDescent="0.25">
      <c r="B32" s="46"/>
      <c r="C32" s="10"/>
      <c r="D32" s="46"/>
      <c r="E32" s="10"/>
    </row>
    <row r="33" spans="2:5" ht="15" x14ac:dyDescent="0.25">
      <c r="B33" s="46"/>
      <c r="C33" s="10"/>
      <c r="D33" s="46"/>
      <c r="E33" s="10"/>
    </row>
    <row r="34" spans="2:5" ht="15" x14ac:dyDescent="0.25">
      <c r="B34" s="46"/>
      <c r="C34" s="10"/>
      <c r="D34" s="46"/>
      <c r="E34" s="10"/>
    </row>
    <row r="35" spans="2:5" ht="15" x14ac:dyDescent="0.25">
      <c r="B35" s="46"/>
      <c r="C35" s="10"/>
      <c r="D35" s="46"/>
      <c r="E35" s="10"/>
    </row>
    <row r="36" spans="2:5" ht="15" x14ac:dyDescent="0.25">
      <c r="B36" s="46"/>
      <c r="C36" s="10"/>
      <c r="D36" s="46"/>
      <c r="E36" s="10"/>
    </row>
    <row r="37" spans="2:5" ht="15" x14ac:dyDescent="0.25">
      <c r="B37" s="46"/>
      <c r="C37" s="10"/>
      <c r="D37" s="46"/>
      <c r="E37" s="10"/>
    </row>
    <row r="38" spans="2:5" ht="15" x14ac:dyDescent="0.25">
      <c r="B38" s="3"/>
      <c r="C38" s="10"/>
      <c r="D38" s="3"/>
      <c r="E38" s="10"/>
    </row>
    <row r="39" spans="2:5" ht="15" x14ac:dyDescent="0.25">
      <c r="B39" s="4"/>
      <c r="C39" s="14"/>
      <c r="D39" s="19"/>
      <c r="E39" s="10"/>
    </row>
    <row r="40" spans="2:5" ht="15" x14ac:dyDescent="0.25">
      <c r="B40" s="1"/>
      <c r="C40" s="47"/>
      <c r="D40" s="22"/>
      <c r="E40" s="10"/>
    </row>
    <row r="41" spans="2:5" ht="15" x14ac:dyDescent="0.25">
      <c r="B41" s="15"/>
      <c r="C41" s="45"/>
      <c r="D41" s="15"/>
      <c r="E41" s="10"/>
    </row>
    <row r="42" spans="2:5" ht="15" x14ac:dyDescent="0.25">
      <c r="B42" s="46"/>
      <c r="C42" s="10"/>
      <c r="D42" s="46"/>
      <c r="E42" s="10"/>
    </row>
    <row r="43" spans="2:5" ht="15" x14ac:dyDescent="0.25">
      <c r="B43" s="46"/>
      <c r="C43" s="10"/>
      <c r="D43" s="46"/>
      <c r="E43" s="10"/>
    </row>
    <row r="44" spans="2:5" ht="15" x14ac:dyDescent="0.25">
      <c r="B44" s="46"/>
      <c r="C44" s="10"/>
      <c r="D44" s="46"/>
      <c r="E44" s="10"/>
    </row>
    <row r="45" spans="2:5" ht="15" x14ac:dyDescent="0.25">
      <c r="B45" s="46"/>
      <c r="C45" s="10"/>
      <c r="D45" s="46"/>
      <c r="E45" s="10"/>
    </row>
    <row r="46" spans="2:5" ht="15" x14ac:dyDescent="0.25">
      <c r="B46" s="46"/>
      <c r="C46" s="10"/>
      <c r="D46" s="46"/>
      <c r="E46" s="10"/>
    </row>
    <row r="47" spans="2:5" ht="15" x14ac:dyDescent="0.25">
      <c r="B47" s="46"/>
      <c r="C47" s="10"/>
      <c r="D47" s="46"/>
      <c r="E47" s="10"/>
    </row>
    <row r="48" spans="2:5" ht="15" x14ac:dyDescent="0.25">
      <c r="B48" s="46"/>
      <c r="C48" s="10"/>
      <c r="D48" s="46"/>
      <c r="E48" s="14"/>
    </row>
    <row r="49" spans="1:6" s="49" customFormat="1" ht="15" x14ac:dyDescent="0.25">
      <c r="A49" s="48"/>
      <c r="B49" s="46"/>
      <c r="C49" s="10"/>
      <c r="D49" s="46"/>
      <c r="E49" s="47"/>
    </row>
    <row r="50" spans="1:6" ht="15" x14ac:dyDescent="0.25">
      <c r="B50" s="46"/>
      <c r="C50" s="10"/>
      <c r="D50" s="46"/>
      <c r="E50" s="45"/>
    </row>
    <row r="51" spans="1:6" ht="15" x14ac:dyDescent="0.25">
      <c r="B51" s="4"/>
      <c r="C51" s="14"/>
      <c r="D51" s="4"/>
      <c r="E51" s="10"/>
    </row>
    <row r="52" spans="1:6" ht="15" x14ac:dyDescent="0.25">
      <c r="B52" s="3"/>
      <c r="C52" s="10"/>
      <c r="D52" s="22"/>
      <c r="E52" s="10"/>
    </row>
    <row r="53" spans="1:6" ht="15" x14ac:dyDescent="0.25">
      <c r="B53" s="15"/>
      <c r="C53" s="16"/>
      <c r="D53" s="23"/>
      <c r="E53" s="10"/>
    </row>
    <row r="54" spans="1:6" ht="15" x14ac:dyDescent="0.25">
      <c r="B54" s="3"/>
      <c r="C54" s="10"/>
      <c r="D54" s="23"/>
      <c r="E54" s="10"/>
    </row>
    <row r="55" spans="1:6" ht="15" x14ac:dyDescent="0.25">
      <c r="B55" s="20"/>
      <c r="C55" s="50"/>
      <c r="D55" s="23"/>
      <c r="E55" s="10"/>
    </row>
    <row r="56" spans="1:6" ht="15" x14ac:dyDescent="0.25">
      <c r="B56" s="4"/>
      <c r="C56" s="14"/>
      <c r="D56" s="23"/>
      <c r="E56" s="10"/>
    </row>
    <row r="57" spans="1:6" ht="15" x14ac:dyDescent="0.25">
      <c r="B57" s="20"/>
      <c r="C57" s="50"/>
      <c r="D57" s="23"/>
      <c r="E57" s="10"/>
    </row>
    <row r="58" spans="1:6" s="49" customFormat="1" ht="15" x14ac:dyDescent="0.25">
      <c r="A58" s="48"/>
      <c r="B58" s="4"/>
      <c r="C58" s="14"/>
      <c r="D58" s="23"/>
      <c r="E58" s="10"/>
      <c r="F58" s="13"/>
    </row>
    <row r="59" spans="1:6" s="49" customFormat="1" ht="15" x14ac:dyDescent="0.25">
      <c r="A59" s="48"/>
      <c r="B59" s="4"/>
      <c r="C59" s="51"/>
      <c r="D59" s="23"/>
      <c r="E59" s="10"/>
      <c r="F59" s="13"/>
    </row>
    <row r="60" spans="1:6" ht="15" x14ac:dyDescent="0.25">
      <c r="B60" s="20"/>
      <c r="C60" s="50"/>
      <c r="D60" s="23"/>
      <c r="E60" s="14"/>
    </row>
    <row r="61" spans="1:6" ht="15" x14ac:dyDescent="0.25">
      <c r="B61" s="52"/>
      <c r="C61" s="23"/>
      <c r="D61" s="23"/>
      <c r="E61" s="10"/>
    </row>
    <row r="62" spans="1:6" x14ac:dyDescent="0.2">
      <c r="B62" s="20"/>
      <c r="C62" s="50"/>
      <c r="D62" s="23"/>
      <c r="E62" s="17"/>
    </row>
    <row r="63" spans="1:6" x14ac:dyDescent="0.2">
      <c r="B63" s="20"/>
      <c r="C63" s="50"/>
      <c r="D63" s="23"/>
      <c r="E63" s="17"/>
    </row>
    <row r="64" spans="1:6" x14ac:dyDescent="0.2">
      <c r="E64" s="50"/>
    </row>
    <row r="65" spans="1:10" x14ac:dyDescent="0.2">
      <c r="E65" s="50"/>
    </row>
    <row r="66" spans="1:10" x14ac:dyDescent="0.2">
      <c r="E66" s="50"/>
    </row>
    <row r="67" spans="1:10" s="56" customFormat="1" x14ac:dyDescent="0.2">
      <c r="A67" s="54"/>
      <c r="B67" s="43"/>
      <c r="C67" s="53"/>
      <c r="D67" s="54"/>
      <c r="E67" s="55"/>
    </row>
    <row r="68" spans="1:10" s="56" customFormat="1" x14ac:dyDescent="0.2">
      <c r="A68" s="54"/>
      <c r="B68" s="43"/>
      <c r="C68" s="53"/>
      <c r="D68" s="54"/>
      <c r="E68" s="55"/>
    </row>
    <row r="69" spans="1:10" x14ac:dyDescent="0.2">
      <c r="E69" s="50"/>
    </row>
    <row r="70" spans="1:10" s="53" customFormat="1" x14ac:dyDescent="0.2">
      <c r="A70" s="43"/>
      <c r="B70" s="43"/>
      <c r="D70" s="54"/>
      <c r="E70" s="50"/>
      <c r="F70" s="13"/>
      <c r="G70" s="13"/>
      <c r="H70" s="13"/>
      <c r="I70" s="13"/>
      <c r="J70" s="13"/>
    </row>
    <row r="71" spans="1:10" x14ac:dyDescent="0.2">
      <c r="E71" s="50"/>
    </row>
    <row r="72" spans="1:10" x14ac:dyDescent="0.2">
      <c r="E72" s="50"/>
    </row>
  </sheetData>
  <sheetProtection algorithmName="SHA-512" hashValue="Au0K94j6tmIVnTNVtRcnGKL/aGe6VUkkMzz0sLX3H0GWu+mZpqKQuwFX5OFT7zy3Uw58iwIk/suHAoJlqwWwmw==" saltValue="kdsEVOU92sdd8pQpQwupPg==" spinCount="100000" sheet="1" objects="1" scenarios="1"/>
  <mergeCells count="4">
    <mergeCell ref="E8:G8"/>
    <mergeCell ref="A8:C8"/>
    <mergeCell ref="A1:G1"/>
    <mergeCell ref="A2:G2"/>
  </mergeCells>
  <pageMargins left="0.75" right="0.75" top="1.434375" bottom="0.75" header="0.25" footer="0.5"/>
  <pageSetup scale="63" orientation="landscape" horizontalDpi="1200" verticalDpi="1200" r:id="rId1"/>
  <headerFooter alignWithMargins="0">
    <oddHeader xml:space="preserve">&amp;L&amp;G&amp;C&amp;"Arial,Bold"&amp;14
Department of Elementary and Secondary Education
Division of Financial and Administrative Services
School Finance
</oddHeader>
    <oddFooter>&amp;L&amp;P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D4"/>
  <sheetViews>
    <sheetView workbookViewId="0">
      <selection activeCell="D40" sqref="D40"/>
    </sheetView>
  </sheetViews>
  <sheetFormatPr defaultRowHeight="15" x14ac:dyDescent="0.25"/>
  <cols>
    <col min="4" max="4" width="21.5703125" bestFit="1" customWidth="1"/>
  </cols>
  <sheetData>
    <row r="2" spans="2:4" x14ac:dyDescent="0.25">
      <c r="B2" t="s">
        <v>74</v>
      </c>
      <c r="D2" t="s">
        <v>74</v>
      </c>
    </row>
    <row r="3" spans="2:4" x14ac:dyDescent="0.25">
      <c r="B3" t="s">
        <v>28</v>
      </c>
      <c r="D3" t="s">
        <v>70</v>
      </c>
    </row>
    <row r="4" spans="2:4" x14ac:dyDescent="0.25">
      <c r="B4" t="s">
        <v>27</v>
      </c>
      <c r="D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Data Entry Page</vt:lpstr>
      <vt:lpstr>Core Data Screen 10 Entry</vt:lpstr>
      <vt:lpstr>Day Dropdown</vt:lpstr>
      <vt:lpstr>'Core Data Screen 10 Entry'!Print_Area</vt:lpstr>
      <vt:lpstr>'Data Entry Page'!Print_Area</vt:lpstr>
      <vt:lpstr>Instructions!Print_Area</vt:lpstr>
      <vt:lpstr>Instructions!Print_Titles</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Calendar &amp; Weather Make-Up Calculation Tool</dc:title>
  <dc:creator>Missouri Department of Elementary and Secondary Education</dc:creator>
  <cp:lastModifiedBy>Hale, Joshua</cp:lastModifiedBy>
  <cp:lastPrinted>2021-03-23T20:10:59Z</cp:lastPrinted>
  <dcterms:created xsi:type="dcterms:W3CDTF">2015-01-15T20:35:02Z</dcterms:created>
  <dcterms:modified xsi:type="dcterms:W3CDTF">2024-07-30T16:22:37Z</dcterms:modified>
</cp:coreProperties>
</file>