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R:\Office of Childhood\CCDF\2024 MRS\2024 rate increase from 2022 survey\"/>
    </mc:Choice>
  </mc:AlternateContent>
  <xr:revisionPtr revIDLastSave="0" documentId="13_ncr:1_{391D01C5-A3AF-4AED-B1AC-82CAD5742B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ytime Rates 2024" sheetId="3" r:id="rId1"/>
    <sheet name="EW Rates 2024" sheetId="5" r:id="rId2"/>
  </sheets>
  <definedNames>
    <definedName name="_xlnm._FilterDatabase" localSheetId="0" hidden="1">'Daytime Rates 2024'!$A$2:$AF$97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3" l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3" i="3"/>
  <c r="S5" i="5" l="1"/>
  <c r="Y5" i="5" s="1"/>
  <c r="S6" i="5"/>
  <c r="S7" i="5"/>
  <c r="Y7" i="5" s="1"/>
  <c r="S8" i="5"/>
  <c r="Y8" i="5" s="1"/>
  <c r="S9" i="5"/>
  <c r="Y9" i="5" s="1"/>
  <c r="S10" i="5"/>
  <c r="Y10" i="5" s="1"/>
  <c r="S11" i="5"/>
  <c r="Y11" i="5" s="1"/>
  <c r="S12" i="5"/>
  <c r="V12" i="5" s="1"/>
  <c r="S13" i="5"/>
  <c r="Y13" i="5" s="1"/>
  <c r="S14" i="5"/>
  <c r="S15" i="5"/>
  <c r="Y15" i="5" s="1"/>
  <c r="S16" i="5"/>
  <c r="Y16" i="5" s="1"/>
  <c r="S17" i="5"/>
  <c r="Y17" i="5" s="1"/>
  <c r="S18" i="5"/>
  <c r="Y18" i="5" s="1"/>
  <c r="S19" i="5"/>
  <c r="Y19" i="5" s="1"/>
  <c r="S20" i="5"/>
  <c r="S21" i="5"/>
  <c r="Y21" i="5" s="1"/>
  <c r="S22" i="5"/>
  <c r="S23" i="5"/>
  <c r="Y23" i="5" s="1"/>
  <c r="S24" i="5"/>
  <c r="Y24" i="5" s="1"/>
  <c r="S25" i="5"/>
  <c r="Y25" i="5" s="1"/>
  <c r="S26" i="5"/>
  <c r="Y26" i="5" s="1"/>
  <c r="S27" i="5"/>
  <c r="Y27" i="5" s="1"/>
  <c r="S28" i="5"/>
  <c r="S29" i="5"/>
  <c r="Y29" i="5" s="1"/>
  <c r="S30" i="5"/>
  <c r="S31" i="5"/>
  <c r="Y31" i="5" s="1"/>
  <c r="S32" i="5"/>
  <c r="Y32" i="5" s="1"/>
  <c r="S33" i="5"/>
  <c r="Y33" i="5" s="1"/>
  <c r="S34" i="5"/>
  <c r="Y34" i="5" s="1"/>
  <c r="S35" i="5"/>
  <c r="Y35" i="5" s="1"/>
  <c r="S36" i="5"/>
  <c r="V36" i="5" s="1"/>
  <c r="S37" i="5"/>
  <c r="Y37" i="5" s="1"/>
  <c r="S38" i="5"/>
  <c r="S39" i="5"/>
  <c r="Y39" i="5" s="1"/>
  <c r="S40" i="5"/>
  <c r="Y40" i="5" s="1"/>
  <c r="S41" i="5"/>
  <c r="Y41" i="5" s="1"/>
  <c r="S42" i="5"/>
  <c r="Y42" i="5" s="1"/>
  <c r="S43" i="5"/>
  <c r="Y43" i="5" s="1"/>
  <c r="S44" i="5"/>
  <c r="S45" i="5"/>
  <c r="Y45" i="5" s="1"/>
  <c r="S46" i="5"/>
  <c r="S47" i="5"/>
  <c r="Y47" i="5" s="1"/>
  <c r="S48" i="5"/>
  <c r="Y48" i="5" s="1"/>
  <c r="S49" i="5"/>
  <c r="Y49" i="5" s="1"/>
  <c r="S50" i="5"/>
  <c r="Y50" i="5" s="1"/>
  <c r="S51" i="5"/>
  <c r="Y51" i="5" s="1"/>
  <c r="S52" i="5"/>
  <c r="S53" i="5"/>
  <c r="Y53" i="5" s="1"/>
  <c r="S54" i="5"/>
  <c r="S55" i="5"/>
  <c r="Y55" i="5" s="1"/>
  <c r="S56" i="5"/>
  <c r="Y56" i="5" s="1"/>
  <c r="S57" i="5"/>
  <c r="Y57" i="5" s="1"/>
  <c r="S58" i="5"/>
  <c r="Y58" i="5" s="1"/>
  <c r="S59" i="5"/>
  <c r="Y59" i="5" s="1"/>
  <c r="S60" i="5"/>
  <c r="T60" i="5" s="1"/>
  <c r="S61" i="5"/>
  <c r="Y61" i="5" s="1"/>
  <c r="S62" i="5"/>
  <c r="S63" i="5"/>
  <c r="Y63" i="5" s="1"/>
  <c r="S64" i="5"/>
  <c r="Y64" i="5" s="1"/>
  <c r="S65" i="5"/>
  <c r="Y65" i="5" s="1"/>
  <c r="S66" i="5"/>
  <c r="Y66" i="5" s="1"/>
  <c r="S67" i="5"/>
  <c r="Y67" i="5" s="1"/>
  <c r="S68" i="5"/>
  <c r="T68" i="5" s="1"/>
  <c r="S69" i="5"/>
  <c r="Y69" i="5" s="1"/>
  <c r="S70" i="5"/>
  <c r="S71" i="5"/>
  <c r="Y71" i="5" s="1"/>
  <c r="S72" i="5"/>
  <c r="Y72" i="5" s="1"/>
  <c r="S73" i="5"/>
  <c r="Y73" i="5" s="1"/>
  <c r="S74" i="5"/>
  <c r="Y74" i="5" s="1"/>
  <c r="S75" i="5"/>
  <c r="Y75" i="5" s="1"/>
  <c r="S76" i="5"/>
  <c r="S77" i="5"/>
  <c r="Y77" i="5" s="1"/>
  <c r="S78" i="5"/>
  <c r="S79" i="5"/>
  <c r="Y79" i="5" s="1"/>
  <c r="S80" i="5"/>
  <c r="Y80" i="5" s="1"/>
  <c r="S81" i="5"/>
  <c r="Y81" i="5" s="1"/>
  <c r="S82" i="5"/>
  <c r="Y82" i="5" s="1"/>
  <c r="S83" i="5"/>
  <c r="Y83" i="5" s="1"/>
  <c r="S84" i="5"/>
  <c r="S85" i="5"/>
  <c r="Y85" i="5" s="1"/>
  <c r="S86" i="5"/>
  <c r="S87" i="5"/>
  <c r="Y87" i="5" s="1"/>
  <c r="S88" i="5"/>
  <c r="Y88" i="5" s="1"/>
  <c r="S89" i="5"/>
  <c r="Y89" i="5" s="1"/>
  <c r="S90" i="5"/>
  <c r="Y90" i="5" s="1"/>
  <c r="S91" i="5"/>
  <c r="Y91" i="5" s="1"/>
  <c r="S92" i="5"/>
  <c r="S93" i="5"/>
  <c r="Y93" i="5" s="1"/>
  <c r="S94" i="5"/>
  <c r="S95" i="5"/>
  <c r="Y95" i="5" s="1"/>
  <c r="S96" i="5"/>
  <c r="Y96" i="5" s="1"/>
  <c r="S97" i="5"/>
  <c r="Y97" i="5" s="1"/>
  <c r="S4" i="5"/>
  <c r="Y4" i="5" s="1"/>
  <c r="S3" i="5"/>
  <c r="Y3" i="5" s="1"/>
  <c r="R8" i="5"/>
  <c r="X8" i="5" s="1"/>
  <c r="R9" i="5"/>
  <c r="X9" i="5" s="1"/>
  <c r="R10" i="5"/>
  <c r="R11" i="5"/>
  <c r="X11" i="5" s="1"/>
  <c r="R12" i="5"/>
  <c r="X12" i="5" s="1"/>
  <c r="R13" i="5"/>
  <c r="X13" i="5" s="1"/>
  <c r="R14" i="5"/>
  <c r="X14" i="5" s="1"/>
  <c r="R15" i="5"/>
  <c r="R16" i="5"/>
  <c r="X16" i="5" s="1"/>
  <c r="R17" i="5"/>
  <c r="X17" i="5" s="1"/>
  <c r="R18" i="5"/>
  <c r="R19" i="5"/>
  <c r="X19" i="5" s="1"/>
  <c r="R20" i="5"/>
  <c r="X20" i="5" s="1"/>
  <c r="R21" i="5"/>
  <c r="X21" i="5" s="1"/>
  <c r="R22" i="5"/>
  <c r="X22" i="5" s="1"/>
  <c r="R23" i="5"/>
  <c r="R24" i="5"/>
  <c r="X24" i="5" s="1"/>
  <c r="R25" i="5"/>
  <c r="X25" i="5" s="1"/>
  <c r="R26" i="5"/>
  <c r="R27" i="5"/>
  <c r="X27" i="5" s="1"/>
  <c r="R28" i="5"/>
  <c r="X28" i="5" s="1"/>
  <c r="R29" i="5"/>
  <c r="X29" i="5" s="1"/>
  <c r="R30" i="5"/>
  <c r="X30" i="5" s="1"/>
  <c r="R31" i="5"/>
  <c r="R32" i="5"/>
  <c r="X32" i="5" s="1"/>
  <c r="R33" i="5"/>
  <c r="X33" i="5" s="1"/>
  <c r="R34" i="5"/>
  <c r="R35" i="5"/>
  <c r="X35" i="5" s="1"/>
  <c r="R36" i="5"/>
  <c r="X36" i="5" s="1"/>
  <c r="R37" i="5"/>
  <c r="X37" i="5" s="1"/>
  <c r="R38" i="5"/>
  <c r="X38" i="5" s="1"/>
  <c r="R39" i="5"/>
  <c r="X39" i="5" s="1"/>
  <c r="R40" i="5"/>
  <c r="X40" i="5" s="1"/>
  <c r="R41" i="5"/>
  <c r="X41" i="5" s="1"/>
  <c r="R42" i="5"/>
  <c r="R43" i="5"/>
  <c r="X43" i="5" s="1"/>
  <c r="R44" i="5"/>
  <c r="X44" i="5" s="1"/>
  <c r="R45" i="5"/>
  <c r="X45" i="5" s="1"/>
  <c r="R46" i="5"/>
  <c r="X46" i="5" s="1"/>
  <c r="R47" i="5"/>
  <c r="R48" i="5"/>
  <c r="X48" i="5" s="1"/>
  <c r="R49" i="5"/>
  <c r="X49" i="5" s="1"/>
  <c r="R50" i="5"/>
  <c r="R51" i="5"/>
  <c r="X51" i="5" s="1"/>
  <c r="R52" i="5"/>
  <c r="X52" i="5" s="1"/>
  <c r="R53" i="5"/>
  <c r="X53" i="5" s="1"/>
  <c r="R54" i="5"/>
  <c r="X54" i="5" s="1"/>
  <c r="R55" i="5"/>
  <c r="R56" i="5"/>
  <c r="X56" i="5" s="1"/>
  <c r="R57" i="5"/>
  <c r="X57" i="5" s="1"/>
  <c r="R58" i="5"/>
  <c r="R59" i="5"/>
  <c r="X59" i="5" s="1"/>
  <c r="R60" i="5"/>
  <c r="X60" i="5" s="1"/>
  <c r="R61" i="5"/>
  <c r="X61" i="5" s="1"/>
  <c r="R62" i="5"/>
  <c r="X62" i="5" s="1"/>
  <c r="R63" i="5"/>
  <c r="R64" i="5"/>
  <c r="X64" i="5" s="1"/>
  <c r="R65" i="5"/>
  <c r="X65" i="5" s="1"/>
  <c r="R66" i="5"/>
  <c r="R67" i="5"/>
  <c r="X67" i="5" s="1"/>
  <c r="R68" i="5"/>
  <c r="X68" i="5" s="1"/>
  <c r="R69" i="5"/>
  <c r="X69" i="5" s="1"/>
  <c r="R70" i="5"/>
  <c r="X70" i="5" s="1"/>
  <c r="R71" i="5"/>
  <c r="X71" i="5" s="1"/>
  <c r="R72" i="5"/>
  <c r="X72" i="5" s="1"/>
  <c r="R73" i="5"/>
  <c r="X73" i="5" s="1"/>
  <c r="R74" i="5"/>
  <c r="R75" i="5"/>
  <c r="X75" i="5" s="1"/>
  <c r="R76" i="5"/>
  <c r="X76" i="5" s="1"/>
  <c r="R77" i="5"/>
  <c r="X77" i="5" s="1"/>
  <c r="R78" i="5"/>
  <c r="X78" i="5" s="1"/>
  <c r="R79" i="5"/>
  <c r="R80" i="5"/>
  <c r="R81" i="5"/>
  <c r="X81" i="5" s="1"/>
  <c r="R82" i="5"/>
  <c r="R83" i="5"/>
  <c r="X83" i="5" s="1"/>
  <c r="R84" i="5"/>
  <c r="X84" i="5" s="1"/>
  <c r="R85" i="5"/>
  <c r="X85" i="5" s="1"/>
  <c r="R86" i="5"/>
  <c r="X86" i="5" s="1"/>
  <c r="R87" i="5"/>
  <c r="R88" i="5"/>
  <c r="X88" i="5" s="1"/>
  <c r="R89" i="5"/>
  <c r="X89" i="5" s="1"/>
  <c r="R90" i="5"/>
  <c r="R91" i="5"/>
  <c r="X91" i="5" s="1"/>
  <c r="R92" i="5"/>
  <c r="X92" i="5" s="1"/>
  <c r="R93" i="5"/>
  <c r="X93" i="5" s="1"/>
  <c r="R94" i="5"/>
  <c r="X94" i="5" s="1"/>
  <c r="R95" i="5"/>
  <c r="R96" i="5"/>
  <c r="R97" i="5"/>
  <c r="X97" i="5" s="1"/>
  <c r="R5" i="5"/>
  <c r="R6" i="5"/>
  <c r="X6" i="5" s="1"/>
  <c r="R7" i="5"/>
  <c r="X7" i="5" s="1"/>
  <c r="R4" i="5"/>
  <c r="X4" i="5" s="1"/>
  <c r="R3" i="5"/>
  <c r="X3" i="5" s="1"/>
  <c r="J4" i="5"/>
  <c r="K4" i="5" s="1"/>
  <c r="J5" i="5"/>
  <c r="P5" i="5" s="1"/>
  <c r="Q5" i="5" s="1"/>
  <c r="J6" i="5"/>
  <c r="P6" i="5" s="1"/>
  <c r="Q6" i="5" s="1"/>
  <c r="J7" i="5"/>
  <c r="K7" i="5" s="1"/>
  <c r="J8" i="5"/>
  <c r="P8" i="5" s="1"/>
  <c r="Q8" i="5" s="1"/>
  <c r="J9" i="5"/>
  <c r="P9" i="5" s="1"/>
  <c r="Q9" i="5" s="1"/>
  <c r="J10" i="5"/>
  <c r="P10" i="5" s="1"/>
  <c r="Q10" i="5" s="1"/>
  <c r="J11" i="5"/>
  <c r="M11" i="5" s="1"/>
  <c r="N11" i="5" s="1"/>
  <c r="J12" i="5"/>
  <c r="M12" i="5" s="1"/>
  <c r="N12" i="5" s="1"/>
  <c r="J13" i="5"/>
  <c r="K13" i="5" s="1"/>
  <c r="J14" i="5"/>
  <c r="P14" i="5" s="1"/>
  <c r="Q14" i="5" s="1"/>
  <c r="J15" i="5"/>
  <c r="K15" i="5" s="1"/>
  <c r="J16" i="5"/>
  <c r="K16" i="5" s="1"/>
  <c r="J17" i="5"/>
  <c r="M17" i="5" s="1"/>
  <c r="N17" i="5" s="1"/>
  <c r="J18" i="5"/>
  <c r="M18" i="5" s="1"/>
  <c r="N18" i="5" s="1"/>
  <c r="J19" i="5"/>
  <c r="M19" i="5" s="1"/>
  <c r="N19" i="5" s="1"/>
  <c r="J20" i="5"/>
  <c r="P20" i="5" s="1"/>
  <c r="Q20" i="5" s="1"/>
  <c r="J21" i="5"/>
  <c r="P21" i="5" s="1"/>
  <c r="Q21" i="5" s="1"/>
  <c r="J22" i="5"/>
  <c r="K22" i="5" s="1"/>
  <c r="J23" i="5"/>
  <c r="M23" i="5" s="1"/>
  <c r="N23" i="5" s="1"/>
  <c r="J24" i="5"/>
  <c r="P24" i="5" s="1"/>
  <c r="Q24" i="5" s="1"/>
  <c r="J25" i="5"/>
  <c r="K25" i="5" s="1"/>
  <c r="J26" i="5"/>
  <c r="P26" i="5" s="1"/>
  <c r="Q26" i="5" s="1"/>
  <c r="J27" i="5"/>
  <c r="P27" i="5" s="1"/>
  <c r="Q27" i="5" s="1"/>
  <c r="J28" i="5"/>
  <c r="P28" i="5" s="1"/>
  <c r="Q28" i="5" s="1"/>
  <c r="J29" i="5"/>
  <c r="M29" i="5" s="1"/>
  <c r="N29" i="5" s="1"/>
  <c r="J30" i="5"/>
  <c r="M30" i="5" s="1"/>
  <c r="N30" i="5" s="1"/>
  <c r="J31" i="5"/>
  <c r="P31" i="5" s="1"/>
  <c r="Q31" i="5" s="1"/>
  <c r="J32" i="5"/>
  <c r="P32" i="5" s="1"/>
  <c r="Q32" i="5" s="1"/>
  <c r="J33" i="5"/>
  <c r="M33" i="5" s="1"/>
  <c r="N33" i="5" s="1"/>
  <c r="J34" i="5"/>
  <c r="P34" i="5" s="1"/>
  <c r="Q34" i="5" s="1"/>
  <c r="J35" i="5"/>
  <c r="P35" i="5" s="1"/>
  <c r="Q35" i="5" s="1"/>
  <c r="J36" i="5"/>
  <c r="K36" i="5" s="1"/>
  <c r="J37" i="5"/>
  <c r="P37" i="5" s="1"/>
  <c r="Q37" i="5" s="1"/>
  <c r="J38" i="5"/>
  <c r="P38" i="5" s="1"/>
  <c r="Q38" i="5" s="1"/>
  <c r="J39" i="5"/>
  <c r="P39" i="5" s="1"/>
  <c r="Q39" i="5" s="1"/>
  <c r="J40" i="5"/>
  <c r="P40" i="5" s="1"/>
  <c r="Q40" i="5" s="1"/>
  <c r="J41" i="5"/>
  <c r="P41" i="5" s="1"/>
  <c r="Q41" i="5" s="1"/>
  <c r="J42" i="5"/>
  <c r="K42" i="5" s="1"/>
  <c r="J43" i="5"/>
  <c r="P43" i="5" s="1"/>
  <c r="Q43" i="5" s="1"/>
  <c r="J44" i="5"/>
  <c r="P44" i="5" s="1"/>
  <c r="Q44" i="5" s="1"/>
  <c r="J45" i="5"/>
  <c r="P45" i="5" s="1"/>
  <c r="Q45" i="5" s="1"/>
  <c r="J46" i="5"/>
  <c r="K46" i="5" s="1"/>
  <c r="J47" i="5"/>
  <c r="K47" i="5" s="1"/>
  <c r="J48" i="5"/>
  <c r="K48" i="5" s="1"/>
  <c r="J49" i="5"/>
  <c r="M49" i="5" s="1"/>
  <c r="N49" i="5" s="1"/>
  <c r="J50" i="5"/>
  <c r="K50" i="5" s="1"/>
  <c r="J51" i="5"/>
  <c r="P51" i="5" s="1"/>
  <c r="Q51" i="5" s="1"/>
  <c r="J52" i="5"/>
  <c r="M52" i="5" s="1"/>
  <c r="N52" i="5" s="1"/>
  <c r="J53" i="5"/>
  <c r="M53" i="5" s="1"/>
  <c r="N53" i="5" s="1"/>
  <c r="J54" i="5"/>
  <c r="P54" i="5" s="1"/>
  <c r="Q54" i="5" s="1"/>
  <c r="J55" i="5"/>
  <c r="P55" i="5" s="1"/>
  <c r="Q55" i="5" s="1"/>
  <c r="J56" i="5"/>
  <c r="J57" i="5"/>
  <c r="K57" i="5" s="1"/>
  <c r="J58" i="5"/>
  <c r="M58" i="5" s="1"/>
  <c r="N58" i="5" s="1"/>
  <c r="J59" i="5"/>
  <c r="P59" i="5" s="1"/>
  <c r="Q59" i="5" s="1"/>
  <c r="J60" i="5"/>
  <c r="K60" i="5" s="1"/>
  <c r="J61" i="5"/>
  <c r="P61" i="5" s="1"/>
  <c r="Q61" i="5" s="1"/>
  <c r="J62" i="5"/>
  <c r="P62" i="5" s="1"/>
  <c r="Q62" i="5" s="1"/>
  <c r="J63" i="5"/>
  <c r="P63" i="5" s="1"/>
  <c r="Q63" i="5" s="1"/>
  <c r="J64" i="5"/>
  <c r="K64" i="5" s="1"/>
  <c r="J65" i="5"/>
  <c r="P65" i="5" s="1"/>
  <c r="Q65" i="5" s="1"/>
  <c r="J66" i="5"/>
  <c r="M66" i="5" s="1"/>
  <c r="N66" i="5" s="1"/>
  <c r="J67" i="5"/>
  <c r="P67" i="5" s="1"/>
  <c r="Q67" i="5" s="1"/>
  <c r="J68" i="5"/>
  <c r="P68" i="5" s="1"/>
  <c r="Q68" i="5" s="1"/>
  <c r="J69" i="5"/>
  <c r="M69" i="5" s="1"/>
  <c r="N69" i="5" s="1"/>
  <c r="J70" i="5"/>
  <c r="M70" i="5" s="1"/>
  <c r="N70" i="5" s="1"/>
  <c r="J71" i="5"/>
  <c r="K71" i="5" s="1"/>
  <c r="J72" i="5"/>
  <c r="P72" i="5" s="1"/>
  <c r="Q72" i="5" s="1"/>
  <c r="J73" i="5"/>
  <c r="P73" i="5" s="1"/>
  <c r="Q73" i="5" s="1"/>
  <c r="J74" i="5"/>
  <c r="P74" i="5" s="1"/>
  <c r="Q74" i="5" s="1"/>
  <c r="J75" i="5"/>
  <c r="P75" i="5" s="1"/>
  <c r="Q75" i="5" s="1"/>
  <c r="J76" i="5"/>
  <c r="K76" i="5" s="1"/>
  <c r="J77" i="5"/>
  <c r="K77" i="5" s="1"/>
  <c r="J78" i="5"/>
  <c r="P78" i="5" s="1"/>
  <c r="Q78" i="5" s="1"/>
  <c r="J79" i="5"/>
  <c r="P79" i="5" s="1"/>
  <c r="Q79" i="5" s="1"/>
  <c r="J80" i="5"/>
  <c r="P80" i="5" s="1"/>
  <c r="Q80" i="5" s="1"/>
  <c r="J81" i="5"/>
  <c r="M81" i="5" s="1"/>
  <c r="N81" i="5" s="1"/>
  <c r="J82" i="5"/>
  <c r="M82" i="5" s="1"/>
  <c r="N82" i="5" s="1"/>
  <c r="J83" i="5"/>
  <c r="P83" i="5" s="1"/>
  <c r="Q83" i="5" s="1"/>
  <c r="J84" i="5"/>
  <c r="P84" i="5" s="1"/>
  <c r="Q84" i="5" s="1"/>
  <c r="J85" i="5"/>
  <c r="M85" i="5" s="1"/>
  <c r="N85" i="5" s="1"/>
  <c r="J86" i="5"/>
  <c r="P86" i="5" s="1"/>
  <c r="Q86" i="5" s="1"/>
  <c r="J87" i="5"/>
  <c r="K87" i="5" s="1"/>
  <c r="J88" i="5"/>
  <c r="P88" i="5" s="1"/>
  <c r="Q88" i="5" s="1"/>
  <c r="J89" i="5"/>
  <c r="P89" i="5" s="1"/>
  <c r="Q89" i="5" s="1"/>
  <c r="J90" i="5"/>
  <c r="P90" i="5" s="1"/>
  <c r="Q90" i="5" s="1"/>
  <c r="J91" i="5"/>
  <c r="P91" i="5" s="1"/>
  <c r="Q91" i="5" s="1"/>
  <c r="J92" i="5"/>
  <c r="P92" i="5" s="1"/>
  <c r="Q92" i="5" s="1"/>
  <c r="J93" i="5"/>
  <c r="K93" i="5" s="1"/>
  <c r="J94" i="5"/>
  <c r="P94" i="5" s="1"/>
  <c r="Q94" i="5" s="1"/>
  <c r="J95" i="5"/>
  <c r="K95" i="5" s="1"/>
  <c r="J96" i="5"/>
  <c r="P96" i="5" s="1"/>
  <c r="Q96" i="5" s="1"/>
  <c r="J97" i="5"/>
  <c r="P97" i="5" s="1"/>
  <c r="Q97" i="5" s="1"/>
  <c r="J3" i="5"/>
  <c r="P3" i="5" s="1"/>
  <c r="Q3" i="5" s="1"/>
  <c r="I4" i="5"/>
  <c r="O4" i="5" s="1"/>
  <c r="I5" i="5"/>
  <c r="O5" i="5" s="1"/>
  <c r="I6" i="5"/>
  <c r="O6" i="5" s="1"/>
  <c r="I7" i="5"/>
  <c r="O7" i="5" s="1"/>
  <c r="I8" i="5"/>
  <c r="O8" i="5" s="1"/>
  <c r="I9" i="5"/>
  <c r="O9" i="5" s="1"/>
  <c r="I10" i="5"/>
  <c r="L10" i="5" s="1"/>
  <c r="I11" i="5"/>
  <c r="O11" i="5" s="1"/>
  <c r="I12" i="5"/>
  <c r="O12" i="5" s="1"/>
  <c r="I13" i="5"/>
  <c r="L13" i="5" s="1"/>
  <c r="I14" i="5"/>
  <c r="O14" i="5" s="1"/>
  <c r="I15" i="5"/>
  <c r="O15" i="5" s="1"/>
  <c r="I16" i="5"/>
  <c r="O16" i="5" s="1"/>
  <c r="I17" i="5"/>
  <c r="O17" i="5" s="1"/>
  <c r="I18" i="5"/>
  <c r="O18" i="5" s="1"/>
  <c r="I19" i="5"/>
  <c r="O19" i="5" s="1"/>
  <c r="I20" i="5"/>
  <c r="L20" i="5" s="1"/>
  <c r="I21" i="5"/>
  <c r="O21" i="5" s="1"/>
  <c r="I22" i="5"/>
  <c r="L22" i="5" s="1"/>
  <c r="I23" i="5"/>
  <c r="I24" i="5"/>
  <c r="O24" i="5" s="1"/>
  <c r="I25" i="5"/>
  <c r="O25" i="5" s="1"/>
  <c r="I26" i="5"/>
  <c r="L26" i="5" s="1"/>
  <c r="I27" i="5"/>
  <c r="O27" i="5" s="1"/>
  <c r="I28" i="5"/>
  <c r="L28" i="5" s="1"/>
  <c r="I29" i="5"/>
  <c r="O29" i="5" s="1"/>
  <c r="I30" i="5"/>
  <c r="O30" i="5" s="1"/>
  <c r="I31" i="5"/>
  <c r="O31" i="5" s="1"/>
  <c r="I32" i="5"/>
  <c r="O32" i="5" s="1"/>
  <c r="I33" i="5"/>
  <c r="O33" i="5" s="1"/>
  <c r="I34" i="5"/>
  <c r="O34" i="5" s="1"/>
  <c r="I35" i="5"/>
  <c r="O35" i="5" s="1"/>
  <c r="I36" i="5"/>
  <c r="O36" i="5" s="1"/>
  <c r="I37" i="5"/>
  <c r="O37" i="5" s="1"/>
  <c r="I38" i="5"/>
  <c r="O38" i="5" s="1"/>
  <c r="I39" i="5"/>
  <c r="O39" i="5" s="1"/>
  <c r="I40" i="5"/>
  <c r="O40" i="5" s="1"/>
  <c r="I41" i="5"/>
  <c r="L41" i="5" s="1"/>
  <c r="I42" i="5"/>
  <c r="O42" i="5" s="1"/>
  <c r="I43" i="5"/>
  <c r="O43" i="5" s="1"/>
  <c r="I44" i="5"/>
  <c r="L44" i="5" s="1"/>
  <c r="I45" i="5"/>
  <c r="O45" i="5" s="1"/>
  <c r="I46" i="5"/>
  <c r="L46" i="5" s="1"/>
  <c r="I47" i="5"/>
  <c r="O47" i="5" s="1"/>
  <c r="I48" i="5"/>
  <c r="O48" i="5" s="1"/>
  <c r="I49" i="5"/>
  <c r="L49" i="5" s="1"/>
  <c r="I50" i="5"/>
  <c r="O50" i="5" s="1"/>
  <c r="I51" i="5"/>
  <c r="O51" i="5" s="1"/>
  <c r="I52" i="5"/>
  <c r="L52" i="5" s="1"/>
  <c r="I53" i="5"/>
  <c r="L53" i="5" s="1"/>
  <c r="I54" i="5"/>
  <c r="L54" i="5" s="1"/>
  <c r="I55" i="5"/>
  <c r="O55" i="5" s="1"/>
  <c r="I56" i="5"/>
  <c r="O56" i="5" s="1"/>
  <c r="I57" i="5"/>
  <c r="L57" i="5" s="1"/>
  <c r="I58" i="5"/>
  <c r="L58" i="5" s="1"/>
  <c r="I59" i="5"/>
  <c r="O59" i="5" s="1"/>
  <c r="I60" i="5"/>
  <c r="O60" i="5" s="1"/>
  <c r="I61" i="5"/>
  <c r="O61" i="5" s="1"/>
  <c r="I62" i="5"/>
  <c r="O62" i="5" s="1"/>
  <c r="I63" i="5"/>
  <c r="O63" i="5" s="1"/>
  <c r="I64" i="5"/>
  <c r="O64" i="5" s="1"/>
  <c r="I65" i="5"/>
  <c r="O65" i="5" s="1"/>
  <c r="I66" i="5"/>
  <c r="O66" i="5" s="1"/>
  <c r="I67" i="5"/>
  <c r="O67" i="5" s="1"/>
  <c r="I68" i="5"/>
  <c r="O68" i="5" s="1"/>
  <c r="I69" i="5"/>
  <c r="O69" i="5" s="1"/>
  <c r="I70" i="5"/>
  <c r="O70" i="5" s="1"/>
  <c r="I71" i="5"/>
  <c r="O71" i="5" s="1"/>
  <c r="I72" i="5"/>
  <c r="O72" i="5" s="1"/>
  <c r="I73" i="5"/>
  <c r="O73" i="5" s="1"/>
  <c r="I74" i="5"/>
  <c r="O74" i="5" s="1"/>
  <c r="I75" i="5"/>
  <c r="L75" i="5" s="1"/>
  <c r="I76" i="5"/>
  <c r="L76" i="5" s="1"/>
  <c r="I77" i="5"/>
  <c r="O77" i="5" s="1"/>
  <c r="I78" i="5"/>
  <c r="L78" i="5" s="1"/>
  <c r="I79" i="5"/>
  <c r="O79" i="5" s="1"/>
  <c r="I80" i="5"/>
  <c r="O80" i="5" s="1"/>
  <c r="I81" i="5"/>
  <c r="L81" i="5" s="1"/>
  <c r="I82" i="5"/>
  <c r="O82" i="5" s="1"/>
  <c r="I83" i="5"/>
  <c r="O83" i="5" s="1"/>
  <c r="I84" i="5"/>
  <c r="O84" i="5" s="1"/>
  <c r="I85" i="5"/>
  <c r="O85" i="5" s="1"/>
  <c r="I86" i="5"/>
  <c r="L86" i="5" s="1"/>
  <c r="I87" i="5"/>
  <c r="O87" i="5" s="1"/>
  <c r="I88" i="5"/>
  <c r="O88" i="5" s="1"/>
  <c r="I89" i="5"/>
  <c r="L89" i="5" s="1"/>
  <c r="I90" i="5"/>
  <c r="O90" i="5" s="1"/>
  <c r="I91" i="5"/>
  <c r="O91" i="5" s="1"/>
  <c r="I92" i="5"/>
  <c r="L92" i="5" s="1"/>
  <c r="I93" i="5"/>
  <c r="O93" i="5" s="1"/>
  <c r="I94" i="5"/>
  <c r="O94" i="5" s="1"/>
  <c r="I95" i="5"/>
  <c r="L95" i="5" s="1"/>
  <c r="I96" i="5"/>
  <c r="L96" i="5" s="1"/>
  <c r="I97" i="5"/>
  <c r="O97" i="5" s="1"/>
  <c r="I3" i="5"/>
  <c r="C4" i="5"/>
  <c r="E4" i="5" s="1"/>
  <c r="F4" i="5" s="1"/>
  <c r="C5" i="5"/>
  <c r="G5" i="5" s="1"/>
  <c r="H5" i="5" s="1"/>
  <c r="C6" i="5"/>
  <c r="G6" i="5" s="1"/>
  <c r="H6" i="5" s="1"/>
  <c r="C7" i="5"/>
  <c r="G7" i="5" s="1"/>
  <c r="H7" i="5" s="1"/>
  <c r="C8" i="5"/>
  <c r="E8" i="5" s="1"/>
  <c r="F8" i="5" s="1"/>
  <c r="C9" i="5"/>
  <c r="G9" i="5" s="1"/>
  <c r="H9" i="5" s="1"/>
  <c r="C10" i="5"/>
  <c r="E10" i="5" s="1"/>
  <c r="F10" i="5" s="1"/>
  <c r="C11" i="5"/>
  <c r="G11" i="5" s="1"/>
  <c r="H11" i="5" s="1"/>
  <c r="C12" i="5"/>
  <c r="E12" i="5" s="1"/>
  <c r="F12" i="5" s="1"/>
  <c r="C13" i="5"/>
  <c r="G13" i="5" s="1"/>
  <c r="H13" i="5" s="1"/>
  <c r="C14" i="5"/>
  <c r="E14" i="5" s="1"/>
  <c r="F14" i="5" s="1"/>
  <c r="C15" i="5"/>
  <c r="D15" i="5" s="1"/>
  <c r="C16" i="5"/>
  <c r="D16" i="5" s="1"/>
  <c r="C17" i="5"/>
  <c r="G17" i="5" s="1"/>
  <c r="H17" i="5" s="1"/>
  <c r="C18" i="5"/>
  <c r="G18" i="5" s="1"/>
  <c r="H18" i="5" s="1"/>
  <c r="C19" i="5"/>
  <c r="G19" i="5" s="1"/>
  <c r="H19" i="5" s="1"/>
  <c r="C20" i="5"/>
  <c r="D20" i="5" s="1"/>
  <c r="C21" i="5"/>
  <c r="G21" i="5" s="1"/>
  <c r="H21" i="5" s="1"/>
  <c r="C22" i="5"/>
  <c r="G22" i="5" s="1"/>
  <c r="H22" i="5" s="1"/>
  <c r="C23" i="5"/>
  <c r="G23" i="5" s="1"/>
  <c r="H23" i="5" s="1"/>
  <c r="C24" i="5"/>
  <c r="G24" i="5" s="1"/>
  <c r="H24" i="5" s="1"/>
  <c r="C25" i="5"/>
  <c r="D25" i="5" s="1"/>
  <c r="C26" i="5"/>
  <c r="G26" i="5" s="1"/>
  <c r="H26" i="5" s="1"/>
  <c r="C27" i="5"/>
  <c r="G27" i="5" s="1"/>
  <c r="H27" i="5" s="1"/>
  <c r="C28" i="5"/>
  <c r="E28" i="5" s="1"/>
  <c r="F28" i="5" s="1"/>
  <c r="C29" i="5"/>
  <c r="G29" i="5" s="1"/>
  <c r="H29" i="5" s="1"/>
  <c r="C30" i="5"/>
  <c r="G30" i="5" s="1"/>
  <c r="H30" i="5" s="1"/>
  <c r="C31" i="5"/>
  <c r="G31" i="5" s="1"/>
  <c r="H31" i="5" s="1"/>
  <c r="C32" i="5"/>
  <c r="G32" i="5" s="1"/>
  <c r="H32" i="5" s="1"/>
  <c r="C33" i="5"/>
  <c r="G33" i="5" s="1"/>
  <c r="H33" i="5" s="1"/>
  <c r="C34" i="5"/>
  <c r="D34" i="5" s="1"/>
  <c r="C35" i="5"/>
  <c r="E35" i="5" s="1"/>
  <c r="F35" i="5" s="1"/>
  <c r="C36" i="5"/>
  <c r="G36" i="5" s="1"/>
  <c r="H36" i="5" s="1"/>
  <c r="C37" i="5"/>
  <c r="E37" i="5" s="1"/>
  <c r="F37" i="5" s="1"/>
  <c r="C38" i="5"/>
  <c r="G38" i="5" s="1"/>
  <c r="H38" i="5" s="1"/>
  <c r="C39" i="5"/>
  <c r="D39" i="5" s="1"/>
  <c r="C40" i="5"/>
  <c r="D40" i="5" s="1"/>
  <c r="C41" i="5"/>
  <c r="G41" i="5" s="1"/>
  <c r="H41" i="5" s="1"/>
  <c r="C42" i="5"/>
  <c r="G42" i="5" s="1"/>
  <c r="H42" i="5" s="1"/>
  <c r="C43" i="5"/>
  <c r="E43" i="5" s="1"/>
  <c r="F43" i="5" s="1"/>
  <c r="C44" i="5"/>
  <c r="D44" i="5" s="1"/>
  <c r="C45" i="5"/>
  <c r="G45" i="5" s="1"/>
  <c r="H45" i="5" s="1"/>
  <c r="C46" i="5"/>
  <c r="G46" i="5" s="1"/>
  <c r="H46" i="5" s="1"/>
  <c r="C47" i="5"/>
  <c r="G47" i="5" s="1"/>
  <c r="H47" i="5" s="1"/>
  <c r="C48" i="5"/>
  <c r="E48" i="5" s="1"/>
  <c r="F48" i="5" s="1"/>
  <c r="C49" i="5"/>
  <c r="G49" i="5" s="1"/>
  <c r="H49" i="5" s="1"/>
  <c r="C50" i="5"/>
  <c r="G50" i="5" s="1"/>
  <c r="H50" i="5" s="1"/>
  <c r="C51" i="5"/>
  <c r="G51" i="5" s="1"/>
  <c r="H51" i="5" s="1"/>
  <c r="C52" i="5"/>
  <c r="G52" i="5" s="1"/>
  <c r="H52" i="5" s="1"/>
  <c r="C53" i="5"/>
  <c r="G53" i="5" s="1"/>
  <c r="H53" i="5" s="1"/>
  <c r="C54" i="5"/>
  <c r="G54" i="5" s="1"/>
  <c r="H54" i="5" s="1"/>
  <c r="C55" i="5"/>
  <c r="E55" i="5" s="1"/>
  <c r="F55" i="5" s="1"/>
  <c r="C56" i="5"/>
  <c r="G56" i="5" s="1"/>
  <c r="H56" i="5" s="1"/>
  <c r="C57" i="5"/>
  <c r="G57" i="5" s="1"/>
  <c r="H57" i="5" s="1"/>
  <c r="C58" i="5"/>
  <c r="E58" i="5" s="1"/>
  <c r="F58" i="5" s="1"/>
  <c r="C59" i="5"/>
  <c r="E59" i="5" s="1"/>
  <c r="F59" i="5" s="1"/>
  <c r="C60" i="5"/>
  <c r="G60" i="5" s="1"/>
  <c r="H60" i="5" s="1"/>
  <c r="C61" i="5"/>
  <c r="D61" i="5" s="1"/>
  <c r="C62" i="5"/>
  <c r="G62" i="5" s="1"/>
  <c r="H62" i="5" s="1"/>
  <c r="C63" i="5"/>
  <c r="G63" i="5" s="1"/>
  <c r="H63" i="5" s="1"/>
  <c r="C64" i="5"/>
  <c r="G64" i="5" s="1"/>
  <c r="H64" i="5" s="1"/>
  <c r="C65" i="5"/>
  <c r="G65" i="5" s="1"/>
  <c r="H65" i="5" s="1"/>
  <c r="C66" i="5"/>
  <c r="G66" i="5" s="1"/>
  <c r="H66" i="5" s="1"/>
  <c r="C67" i="5"/>
  <c r="G67" i="5" s="1"/>
  <c r="H67" i="5" s="1"/>
  <c r="C68" i="5"/>
  <c r="D68" i="5" s="1"/>
  <c r="C69" i="5"/>
  <c r="E69" i="5" s="1"/>
  <c r="F69" i="5" s="1"/>
  <c r="C70" i="5"/>
  <c r="G70" i="5" s="1"/>
  <c r="H70" i="5" s="1"/>
  <c r="C71" i="5"/>
  <c r="G71" i="5" s="1"/>
  <c r="H71" i="5" s="1"/>
  <c r="C72" i="5"/>
  <c r="E72" i="5" s="1"/>
  <c r="F72" i="5" s="1"/>
  <c r="C73" i="5"/>
  <c r="G73" i="5" s="1"/>
  <c r="H73" i="5" s="1"/>
  <c r="C74" i="5"/>
  <c r="G74" i="5" s="1"/>
  <c r="H74" i="5" s="1"/>
  <c r="C75" i="5"/>
  <c r="E75" i="5" s="1"/>
  <c r="F75" i="5" s="1"/>
  <c r="C76" i="5"/>
  <c r="G76" i="5" s="1"/>
  <c r="H76" i="5" s="1"/>
  <c r="C77" i="5"/>
  <c r="G77" i="5" s="1"/>
  <c r="H77" i="5" s="1"/>
  <c r="C78" i="5"/>
  <c r="E78" i="5" s="1"/>
  <c r="F78" i="5" s="1"/>
  <c r="C79" i="5"/>
  <c r="E79" i="5" s="1"/>
  <c r="F79" i="5" s="1"/>
  <c r="C80" i="5"/>
  <c r="E80" i="5" s="1"/>
  <c r="F80" i="5" s="1"/>
  <c r="C81" i="5"/>
  <c r="G81" i="5" s="1"/>
  <c r="H81" i="5" s="1"/>
  <c r="C82" i="5"/>
  <c r="E82" i="5" s="1"/>
  <c r="F82" i="5" s="1"/>
  <c r="C83" i="5"/>
  <c r="G83" i="5" s="1"/>
  <c r="H83" i="5" s="1"/>
  <c r="C84" i="5"/>
  <c r="G84" i="5" s="1"/>
  <c r="H84" i="5" s="1"/>
  <c r="C85" i="5"/>
  <c r="G85" i="5" s="1"/>
  <c r="H85" i="5" s="1"/>
  <c r="C86" i="5"/>
  <c r="G86" i="5" s="1"/>
  <c r="H86" i="5" s="1"/>
  <c r="C87" i="5"/>
  <c r="D87" i="5" s="1"/>
  <c r="C88" i="5"/>
  <c r="E88" i="5" s="1"/>
  <c r="F88" i="5" s="1"/>
  <c r="C89" i="5"/>
  <c r="G89" i="5" s="1"/>
  <c r="H89" i="5" s="1"/>
  <c r="C90" i="5"/>
  <c r="E90" i="5" s="1"/>
  <c r="F90" i="5" s="1"/>
  <c r="C91" i="5"/>
  <c r="E91" i="5" s="1"/>
  <c r="F91" i="5" s="1"/>
  <c r="C92" i="5"/>
  <c r="G92" i="5" s="1"/>
  <c r="H92" i="5" s="1"/>
  <c r="C93" i="5"/>
  <c r="G93" i="5" s="1"/>
  <c r="H93" i="5" s="1"/>
  <c r="C94" i="5"/>
  <c r="G94" i="5" s="1"/>
  <c r="H94" i="5" s="1"/>
  <c r="C95" i="5"/>
  <c r="D95" i="5" s="1"/>
  <c r="C96" i="5"/>
  <c r="E96" i="5" s="1"/>
  <c r="F96" i="5" s="1"/>
  <c r="C97" i="5"/>
  <c r="E97" i="5" s="1"/>
  <c r="F97" i="5" s="1"/>
  <c r="C3" i="5"/>
  <c r="E3" i="5" s="1"/>
  <c r="F3" i="5" s="1"/>
  <c r="U97" i="5"/>
  <c r="V93" i="5"/>
  <c r="K81" i="5"/>
  <c r="V80" i="5"/>
  <c r="W80" i="5" s="1"/>
  <c r="M80" i="5"/>
  <c r="N80" i="5" s="1"/>
  <c r="K80" i="5"/>
  <c r="V79" i="5"/>
  <c r="T79" i="5"/>
  <c r="U60" i="5"/>
  <c r="U57" i="5"/>
  <c r="O57" i="5"/>
  <c r="M57" i="5"/>
  <c r="N57" i="5" s="1"/>
  <c r="P56" i="5"/>
  <c r="Q56" i="5" s="1"/>
  <c r="M56" i="5"/>
  <c r="N56" i="5" s="1"/>
  <c r="K56" i="5"/>
  <c r="V55" i="5"/>
  <c r="T55" i="5"/>
  <c r="V53" i="5"/>
  <c r="T53" i="5"/>
  <c r="M42" i="5"/>
  <c r="N42" i="5" s="1"/>
  <c r="V41" i="5"/>
  <c r="Z41" i="5" s="1"/>
  <c r="T41" i="5"/>
  <c r="U36" i="5"/>
  <c r="U35" i="5"/>
  <c r="G35" i="5"/>
  <c r="H35" i="5" s="1"/>
  <c r="L34" i="5"/>
  <c r="G34" i="5"/>
  <c r="H34" i="5" s="1"/>
  <c r="E34" i="5"/>
  <c r="F34" i="5" s="1"/>
  <c r="M32" i="5"/>
  <c r="N32" i="5" s="1"/>
  <c r="K32" i="5"/>
  <c r="V31" i="5"/>
  <c r="Z31" i="5" s="1"/>
  <c r="T31" i="5"/>
  <c r="V29" i="5"/>
  <c r="Z29" i="5" s="1"/>
  <c r="T29" i="5"/>
  <c r="O23" i="5"/>
  <c r="L23" i="5"/>
  <c r="U21" i="5"/>
  <c r="O20" i="5"/>
  <c r="K20" i="5"/>
  <c r="V17" i="5"/>
  <c r="Z17" i="5" s="1"/>
  <c r="T17" i="5"/>
  <c r="U12" i="5"/>
  <c r="U11" i="5"/>
  <c r="O10" i="5"/>
  <c r="M10" i="5"/>
  <c r="N10" i="5" s="1"/>
  <c r="M8" i="5"/>
  <c r="N8" i="5" s="1"/>
  <c r="K8" i="5"/>
  <c r="V7" i="5"/>
  <c r="Z7" i="5" s="1"/>
  <c r="T7" i="5"/>
  <c r="V5" i="5"/>
  <c r="Z5" i="5" s="1"/>
  <c r="T5" i="5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3" i="3"/>
  <c r="V97" i="3"/>
  <c r="Z97" i="3" s="1"/>
  <c r="U97" i="3"/>
  <c r="T97" i="3"/>
  <c r="P97" i="3"/>
  <c r="Q97" i="3" s="1"/>
  <c r="O97" i="3"/>
  <c r="M97" i="3"/>
  <c r="N97" i="3" s="1"/>
  <c r="L97" i="3"/>
  <c r="K97" i="3"/>
  <c r="V96" i="3"/>
  <c r="U96" i="3"/>
  <c r="T96" i="3"/>
  <c r="P96" i="3"/>
  <c r="Q96" i="3" s="1"/>
  <c r="O96" i="3"/>
  <c r="M96" i="3"/>
  <c r="N96" i="3" s="1"/>
  <c r="L96" i="3"/>
  <c r="K96" i="3"/>
  <c r="D96" i="3"/>
  <c r="V95" i="3"/>
  <c r="Z95" i="3" s="1"/>
  <c r="U95" i="3"/>
  <c r="T95" i="3"/>
  <c r="P95" i="3"/>
  <c r="Q95" i="3" s="1"/>
  <c r="O95" i="3"/>
  <c r="M95" i="3"/>
  <c r="N95" i="3" s="1"/>
  <c r="L95" i="3"/>
  <c r="K95" i="3"/>
  <c r="V94" i="3"/>
  <c r="W94" i="3" s="1"/>
  <c r="U94" i="3"/>
  <c r="T94" i="3"/>
  <c r="P94" i="3"/>
  <c r="Q94" i="3" s="1"/>
  <c r="O94" i="3"/>
  <c r="M94" i="3"/>
  <c r="N94" i="3" s="1"/>
  <c r="L94" i="3"/>
  <c r="K94" i="3"/>
  <c r="V93" i="3"/>
  <c r="Z93" i="3" s="1"/>
  <c r="U93" i="3"/>
  <c r="T93" i="3"/>
  <c r="P93" i="3"/>
  <c r="Q93" i="3" s="1"/>
  <c r="O93" i="3"/>
  <c r="M93" i="3"/>
  <c r="N93" i="3" s="1"/>
  <c r="L93" i="3"/>
  <c r="K93" i="3"/>
  <c r="G93" i="3"/>
  <c r="H93" i="3" s="1"/>
  <c r="V92" i="3"/>
  <c r="U92" i="3"/>
  <c r="T92" i="3"/>
  <c r="P92" i="3"/>
  <c r="Q92" i="3" s="1"/>
  <c r="O92" i="3"/>
  <c r="M92" i="3"/>
  <c r="N92" i="3" s="1"/>
  <c r="L92" i="3"/>
  <c r="K92" i="3"/>
  <c r="D92" i="3"/>
  <c r="V91" i="3"/>
  <c r="Z91" i="3" s="1"/>
  <c r="U91" i="3"/>
  <c r="T91" i="3"/>
  <c r="P91" i="3"/>
  <c r="Q91" i="3" s="1"/>
  <c r="O91" i="3"/>
  <c r="M91" i="3"/>
  <c r="N91" i="3" s="1"/>
  <c r="L91" i="3"/>
  <c r="K91" i="3"/>
  <c r="V90" i="3"/>
  <c r="W90" i="3" s="1"/>
  <c r="U90" i="3"/>
  <c r="T90" i="3"/>
  <c r="P90" i="3"/>
  <c r="Q90" i="3" s="1"/>
  <c r="O90" i="3"/>
  <c r="M90" i="3"/>
  <c r="N90" i="3" s="1"/>
  <c r="L90" i="3"/>
  <c r="K90" i="3"/>
  <c r="V89" i="3"/>
  <c r="Z89" i="3" s="1"/>
  <c r="U89" i="3"/>
  <c r="T89" i="3"/>
  <c r="P89" i="3"/>
  <c r="Q89" i="3" s="1"/>
  <c r="O89" i="3"/>
  <c r="M89" i="3"/>
  <c r="N89" i="3" s="1"/>
  <c r="L89" i="3"/>
  <c r="K89" i="3"/>
  <c r="G89" i="3"/>
  <c r="H89" i="3" s="1"/>
  <c r="V88" i="3"/>
  <c r="U88" i="3"/>
  <c r="T88" i="3"/>
  <c r="P88" i="3"/>
  <c r="Q88" i="3" s="1"/>
  <c r="O88" i="3"/>
  <c r="M88" i="3"/>
  <c r="N88" i="3" s="1"/>
  <c r="L88" i="3"/>
  <c r="K88" i="3"/>
  <c r="D88" i="3"/>
  <c r="V87" i="3"/>
  <c r="Z87" i="3" s="1"/>
  <c r="U87" i="3"/>
  <c r="T87" i="3"/>
  <c r="P87" i="3"/>
  <c r="Q87" i="3" s="1"/>
  <c r="O87" i="3"/>
  <c r="M87" i="3"/>
  <c r="N87" i="3" s="1"/>
  <c r="L87" i="3"/>
  <c r="K87" i="3"/>
  <c r="V86" i="3"/>
  <c r="W86" i="3" s="1"/>
  <c r="U86" i="3"/>
  <c r="T86" i="3"/>
  <c r="P86" i="3"/>
  <c r="Q86" i="3" s="1"/>
  <c r="O86" i="3"/>
  <c r="M86" i="3"/>
  <c r="N86" i="3" s="1"/>
  <c r="L86" i="3"/>
  <c r="K86" i="3"/>
  <c r="V85" i="3"/>
  <c r="Z85" i="3" s="1"/>
  <c r="U85" i="3"/>
  <c r="T85" i="3"/>
  <c r="P85" i="3"/>
  <c r="Q85" i="3" s="1"/>
  <c r="O85" i="3"/>
  <c r="M85" i="3"/>
  <c r="N85" i="3" s="1"/>
  <c r="L85" i="3"/>
  <c r="K85" i="3"/>
  <c r="G85" i="3"/>
  <c r="H85" i="3" s="1"/>
  <c r="V84" i="3"/>
  <c r="U84" i="3"/>
  <c r="T84" i="3"/>
  <c r="P84" i="3"/>
  <c r="Q84" i="3" s="1"/>
  <c r="O84" i="3"/>
  <c r="M84" i="3"/>
  <c r="N84" i="3" s="1"/>
  <c r="L84" i="3"/>
  <c r="K84" i="3"/>
  <c r="D84" i="3"/>
  <c r="V83" i="3"/>
  <c r="Z83" i="3" s="1"/>
  <c r="U83" i="3"/>
  <c r="T83" i="3"/>
  <c r="P83" i="3"/>
  <c r="Q83" i="3" s="1"/>
  <c r="O83" i="3"/>
  <c r="M83" i="3"/>
  <c r="N83" i="3" s="1"/>
  <c r="L83" i="3"/>
  <c r="K83" i="3"/>
  <c r="V82" i="3"/>
  <c r="W82" i="3" s="1"/>
  <c r="U82" i="3"/>
  <c r="T82" i="3"/>
  <c r="P82" i="3"/>
  <c r="Q82" i="3" s="1"/>
  <c r="O82" i="3"/>
  <c r="M82" i="3"/>
  <c r="N82" i="3" s="1"/>
  <c r="L82" i="3"/>
  <c r="K82" i="3"/>
  <c r="V81" i="3"/>
  <c r="Z81" i="3" s="1"/>
  <c r="U81" i="3"/>
  <c r="T81" i="3"/>
  <c r="P81" i="3"/>
  <c r="Q81" i="3" s="1"/>
  <c r="O81" i="3"/>
  <c r="M81" i="3"/>
  <c r="N81" i="3" s="1"/>
  <c r="L81" i="3"/>
  <c r="K81" i="3"/>
  <c r="G81" i="3"/>
  <c r="H81" i="3" s="1"/>
  <c r="V80" i="3"/>
  <c r="U80" i="3"/>
  <c r="T80" i="3"/>
  <c r="P80" i="3"/>
  <c r="Q80" i="3" s="1"/>
  <c r="O80" i="3"/>
  <c r="M80" i="3"/>
  <c r="N80" i="3" s="1"/>
  <c r="L80" i="3"/>
  <c r="K80" i="3"/>
  <c r="D80" i="3"/>
  <c r="V79" i="3"/>
  <c r="W79" i="3" s="1"/>
  <c r="U79" i="3"/>
  <c r="T79" i="3"/>
  <c r="P79" i="3"/>
  <c r="Q79" i="3" s="1"/>
  <c r="O79" i="3"/>
  <c r="M79" i="3"/>
  <c r="N79" i="3" s="1"/>
  <c r="L79" i="3"/>
  <c r="K79" i="3"/>
  <c r="V78" i="3"/>
  <c r="W78" i="3" s="1"/>
  <c r="U78" i="3"/>
  <c r="T78" i="3"/>
  <c r="P78" i="3"/>
  <c r="Q78" i="3" s="1"/>
  <c r="O78" i="3"/>
  <c r="M78" i="3"/>
  <c r="N78" i="3" s="1"/>
  <c r="L78" i="3"/>
  <c r="K78" i="3"/>
  <c r="V77" i="3"/>
  <c r="Z77" i="3" s="1"/>
  <c r="U77" i="3"/>
  <c r="T77" i="3"/>
  <c r="P77" i="3"/>
  <c r="Q77" i="3" s="1"/>
  <c r="O77" i="3"/>
  <c r="M77" i="3"/>
  <c r="N77" i="3" s="1"/>
  <c r="L77" i="3"/>
  <c r="K77" i="3"/>
  <c r="G77" i="3"/>
  <c r="H77" i="3" s="1"/>
  <c r="V76" i="3"/>
  <c r="U76" i="3"/>
  <c r="T76" i="3"/>
  <c r="P76" i="3"/>
  <c r="Q76" i="3" s="1"/>
  <c r="O76" i="3"/>
  <c r="M76" i="3"/>
  <c r="N76" i="3" s="1"/>
  <c r="L76" i="3"/>
  <c r="K76" i="3"/>
  <c r="G76" i="3"/>
  <c r="H76" i="3" s="1"/>
  <c r="V75" i="3"/>
  <c r="Z75" i="3" s="1"/>
  <c r="U75" i="3"/>
  <c r="T75" i="3"/>
  <c r="P75" i="3"/>
  <c r="Q75" i="3" s="1"/>
  <c r="O75" i="3"/>
  <c r="M75" i="3"/>
  <c r="N75" i="3" s="1"/>
  <c r="L75" i="3"/>
  <c r="K75" i="3"/>
  <c r="G75" i="3"/>
  <c r="H75" i="3" s="1"/>
  <c r="V74" i="3"/>
  <c r="U74" i="3"/>
  <c r="T74" i="3"/>
  <c r="P74" i="3"/>
  <c r="Q74" i="3" s="1"/>
  <c r="O74" i="3"/>
  <c r="M74" i="3"/>
  <c r="N74" i="3" s="1"/>
  <c r="L74" i="3"/>
  <c r="K74" i="3"/>
  <c r="V73" i="3"/>
  <c r="U73" i="3"/>
  <c r="T73" i="3"/>
  <c r="P73" i="3"/>
  <c r="Q73" i="3" s="1"/>
  <c r="O73" i="3"/>
  <c r="M73" i="3"/>
  <c r="N73" i="3" s="1"/>
  <c r="L73" i="3"/>
  <c r="K73" i="3"/>
  <c r="V72" i="3"/>
  <c r="W72" i="3" s="1"/>
  <c r="U72" i="3"/>
  <c r="T72" i="3"/>
  <c r="P72" i="3"/>
  <c r="Q72" i="3" s="1"/>
  <c r="O72" i="3"/>
  <c r="M72" i="3"/>
  <c r="N72" i="3" s="1"/>
  <c r="L72" i="3"/>
  <c r="K72" i="3"/>
  <c r="D72" i="3"/>
  <c r="V71" i="3"/>
  <c r="W71" i="3" s="1"/>
  <c r="U71" i="3"/>
  <c r="T71" i="3"/>
  <c r="P71" i="3"/>
  <c r="Q71" i="3" s="1"/>
  <c r="O71" i="3"/>
  <c r="M71" i="3"/>
  <c r="N71" i="3" s="1"/>
  <c r="L71" i="3"/>
  <c r="K71" i="3"/>
  <c r="G71" i="3"/>
  <c r="H71" i="3" s="1"/>
  <c r="V70" i="3"/>
  <c r="U70" i="3"/>
  <c r="T70" i="3"/>
  <c r="P70" i="3"/>
  <c r="Q70" i="3" s="1"/>
  <c r="O70" i="3"/>
  <c r="M70" i="3"/>
  <c r="N70" i="3" s="1"/>
  <c r="L70" i="3"/>
  <c r="K70" i="3"/>
  <c r="G70" i="3"/>
  <c r="H70" i="3" s="1"/>
  <c r="V69" i="3"/>
  <c r="Z69" i="3" s="1"/>
  <c r="U69" i="3"/>
  <c r="T69" i="3"/>
  <c r="P69" i="3"/>
  <c r="Q69" i="3" s="1"/>
  <c r="O69" i="3"/>
  <c r="M69" i="3"/>
  <c r="N69" i="3" s="1"/>
  <c r="L69" i="3"/>
  <c r="K69" i="3"/>
  <c r="D69" i="3"/>
  <c r="G69" i="3"/>
  <c r="H69" i="3" s="1"/>
  <c r="V68" i="3"/>
  <c r="W68" i="3" s="1"/>
  <c r="U68" i="3"/>
  <c r="T68" i="3"/>
  <c r="P68" i="3"/>
  <c r="Q68" i="3" s="1"/>
  <c r="O68" i="3"/>
  <c r="M68" i="3"/>
  <c r="N68" i="3" s="1"/>
  <c r="L68" i="3"/>
  <c r="K68" i="3"/>
  <c r="V67" i="3"/>
  <c r="Z67" i="3" s="1"/>
  <c r="U67" i="3"/>
  <c r="T67" i="3"/>
  <c r="P67" i="3"/>
  <c r="Q67" i="3" s="1"/>
  <c r="O67" i="3"/>
  <c r="M67" i="3"/>
  <c r="N67" i="3" s="1"/>
  <c r="L67" i="3"/>
  <c r="K67" i="3"/>
  <c r="D67" i="3"/>
  <c r="V66" i="3"/>
  <c r="W66" i="3" s="1"/>
  <c r="U66" i="3"/>
  <c r="T66" i="3"/>
  <c r="P66" i="3"/>
  <c r="Q66" i="3" s="1"/>
  <c r="O66" i="3"/>
  <c r="M66" i="3"/>
  <c r="N66" i="3" s="1"/>
  <c r="L66" i="3"/>
  <c r="K66" i="3"/>
  <c r="V65" i="3"/>
  <c r="W65" i="3" s="1"/>
  <c r="U65" i="3"/>
  <c r="T65" i="3"/>
  <c r="P65" i="3"/>
  <c r="Q65" i="3" s="1"/>
  <c r="O65" i="3"/>
  <c r="M65" i="3"/>
  <c r="N65" i="3" s="1"/>
  <c r="L65" i="3"/>
  <c r="K65" i="3"/>
  <c r="G65" i="3"/>
  <c r="H65" i="3" s="1"/>
  <c r="V64" i="3"/>
  <c r="W64" i="3" s="1"/>
  <c r="U64" i="3"/>
  <c r="T64" i="3"/>
  <c r="P64" i="3"/>
  <c r="Q64" i="3" s="1"/>
  <c r="O64" i="3"/>
  <c r="M64" i="3"/>
  <c r="N64" i="3" s="1"/>
  <c r="L64" i="3"/>
  <c r="K64" i="3"/>
  <c r="V63" i="3"/>
  <c r="Z63" i="3" s="1"/>
  <c r="U63" i="3"/>
  <c r="T63" i="3"/>
  <c r="P63" i="3"/>
  <c r="Q63" i="3" s="1"/>
  <c r="O63" i="3"/>
  <c r="M63" i="3"/>
  <c r="N63" i="3" s="1"/>
  <c r="L63" i="3"/>
  <c r="K63" i="3"/>
  <c r="V62" i="3"/>
  <c r="W62" i="3" s="1"/>
  <c r="U62" i="3"/>
  <c r="T62" i="3"/>
  <c r="P62" i="3"/>
  <c r="Q62" i="3" s="1"/>
  <c r="O62" i="3"/>
  <c r="M62" i="3"/>
  <c r="N62" i="3" s="1"/>
  <c r="L62" i="3"/>
  <c r="K62" i="3"/>
  <c r="V61" i="3"/>
  <c r="W61" i="3" s="1"/>
  <c r="U61" i="3"/>
  <c r="T61" i="3"/>
  <c r="P61" i="3"/>
  <c r="Q61" i="3" s="1"/>
  <c r="O61" i="3"/>
  <c r="M61" i="3"/>
  <c r="N61" i="3" s="1"/>
  <c r="L61" i="3"/>
  <c r="K61" i="3"/>
  <c r="G61" i="3"/>
  <c r="H61" i="3" s="1"/>
  <c r="V60" i="3"/>
  <c r="W60" i="3" s="1"/>
  <c r="U60" i="3"/>
  <c r="T60" i="3"/>
  <c r="P60" i="3"/>
  <c r="Q60" i="3" s="1"/>
  <c r="O60" i="3"/>
  <c r="M60" i="3"/>
  <c r="N60" i="3" s="1"/>
  <c r="L60" i="3"/>
  <c r="K60" i="3"/>
  <c r="V59" i="3"/>
  <c r="Z59" i="3" s="1"/>
  <c r="U59" i="3"/>
  <c r="T59" i="3"/>
  <c r="P59" i="3"/>
  <c r="Q59" i="3" s="1"/>
  <c r="O59" i="3"/>
  <c r="M59" i="3"/>
  <c r="N59" i="3" s="1"/>
  <c r="L59" i="3"/>
  <c r="K59" i="3"/>
  <c r="G59" i="3"/>
  <c r="H59" i="3" s="1"/>
  <c r="V58" i="3"/>
  <c r="U58" i="3"/>
  <c r="T58" i="3"/>
  <c r="P58" i="3"/>
  <c r="Q58" i="3" s="1"/>
  <c r="O58" i="3"/>
  <c r="M58" i="3"/>
  <c r="N58" i="3" s="1"/>
  <c r="L58" i="3"/>
  <c r="K58" i="3"/>
  <c r="V57" i="3"/>
  <c r="W57" i="3" s="1"/>
  <c r="U57" i="3"/>
  <c r="T57" i="3"/>
  <c r="P57" i="3"/>
  <c r="Q57" i="3" s="1"/>
  <c r="O57" i="3"/>
  <c r="M57" i="3"/>
  <c r="N57" i="3" s="1"/>
  <c r="L57" i="3"/>
  <c r="K57" i="3"/>
  <c r="G57" i="3"/>
  <c r="H57" i="3" s="1"/>
  <c r="V56" i="3"/>
  <c r="W56" i="3" s="1"/>
  <c r="U56" i="3"/>
  <c r="T56" i="3"/>
  <c r="P56" i="3"/>
  <c r="Q56" i="3" s="1"/>
  <c r="O56" i="3"/>
  <c r="M56" i="3"/>
  <c r="N56" i="3" s="1"/>
  <c r="L56" i="3"/>
  <c r="K56" i="3"/>
  <c r="V55" i="3"/>
  <c r="W55" i="3" s="1"/>
  <c r="U55" i="3"/>
  <c r="T55" i="3"/>
  <c r="P55" i="3"/>
  <c r="Q55" i="3" s="1"/>
  <c r="O55" i="3"/>
  <c r="M55" i="3"/>
  <c r="N55" i="3" s="1"/>
  <c r="L55" i="3"/>
  <c r="K55" i="3"/>
  <c r="G55" i="3"/>
  <c r="H55" i="3" s="1"/>
  <c r="V54" i="3"/>
  <c r="W54" i="3" s="1"/>
  <c r="U54" i="3"/>
  <c r="T54" i="3"/>
  <c r="P54" i="3"/>
  <c r="Q54" i="3" s="1"/>
  <c r="O54" i="3"/>
  <c r="M54" i="3"/>
  <c r="N54" i="3" s="1"/>
  <c r="L54" i="3"/>
  <c r="K54" i="3"/>
  <c r="V53" i="3"/>
  <c r="Z53" i="3" s="1"/>
  <c r="U53" i="3"/>
  <c r="T53" i="3"/>
  <c r="P53" i="3"/>
  <c r="Q53" i="3" s="1"/>
  <c r="O53" i="3"/>
  <c r="M53" i="3"/>
  <c r="N53" i="3" s="1"/>
  <c r="L53" i="3"/>
  <c r="K53" i="3"/>
  <c r="G53" i="3"/>
  <c r="H53" i="3" s="1"/>
  <c r="V52" i="3"/>
  <c r="U52" i="3"/>
  <c r="T52" i="3"/>
  <c r="P52" i="3"/>
  <c r="Q52" i="3" s="1"/>
  <c r="O52" i="3"/>
  <c r="M52" i="3"/>
  <c r="N52" i="3" s="1"/>
  <c r="L52" i="3"/>
  <c r="K52" i="3"/>
  <c r="V51" i="3"/>
  <c r="W51" i="3" s="1"/>
  <c r="U51" i="3"/>
  <c r="T51" i="3"/>
  <c r="P51" i="3"/>
  <c r="Q51" i="3" s="1"/>
  <c r="O51" i="3"/>
  <c r="M51" i="3"/>
  <c r="N51" i="3" s="1"/>
  <c r="L51" i="3"/>
  <c r="K51" i="3"/>
  <c r="G51" i="3"/>
  <c r="H51" i="3" s="1"/>
  <c r="V50" i="3"/>
  <c r="W50" i="3" s="1"/>
  <c r="U50" i="3"/>
  <c r="T50" i="3"/>
  <c r="P50" i="3"/>
  <c r="Q50" i="3" s="1"/>
  <c r="O50" i="3"/>
  <c r="M50" i="3"/>
  <c r="N50" i="3" s="1"/>
  <c r="L50" i="3"/>
  <c r="K50" i="3"/>
  <c r="V49" i="3"/>
  <c r="Z49" i="3" s="1"/>
  <c r="U49" i="3"/>
  <c r="T49" i="3"/>
  <c r="P49" i="3"/>
  <c r="Q49" i="3" s="1"/>
  <c r="O49" i="3"/>
  <c r="M49" i="3"/>
  <c r="N49" i="3" s="1"/>
  <c r="L49" i="3"/>
  <c r="K49" i="3"/>
  <c r="G49" i="3"/>
  <c r="H49" i="3" s="1"/>
  <c r="V48" i="3"/>
  <c r="W48" i="3" s="1"/>
  <c r="U48" i="3"/>
  <c r="T48" i="3"/>
  <c r="P48" i="3"/>
  <c r="Q48" i="3" s="1"/>
  <c r="O48" i="3"/>
  <c r="M48" i="3"/>
  <c r="N48" i="3" s="1"/>
  <c r="L48" i="3"/>
  <c r="K48" i="3"/>
  <c r="V47" i="3"/>
  <c r="W47" i="3" s="1"/>
  <c r="U47" i="3"/>
  <c r="T47" i="3"/>
  <c r="P47" i="3"/>
  <c r="Q47" i="3" s="1"/>
  <c r="O47" i="3"/>
  <c r="M47" i="3"/>
  <c r="N47" i="3" s="1"/>
  <c r="L47" i="3"/>
  <c r="K47" i="3"/>
  <c r="G47" i="3"/>
  <c r="H47" i="3" s="1"/>
  <c r="V46" i="3"/>
  <c r="W46" i="3" s="1"/>
  <c r="U46" i="3"/>
  <c r="T46" i="3"/>
  <c r="P46" i="3"/>
  <c r="Q46" i="3" s="1"/>
  <c r="O46" i="3"/>
  <c r="M46" i="3"/>
  <c r="N46" i="3" s="1"/>
  <c r="L46" i="3"/>
  <c r="K46" i="3"/>
  <c r="G46" i="3"/>
  <c r="H46" i="3" s="1"/>
  <c r="V45" i="3"/>
  <c r="W45" i="3" s="1"/>
  <c r="U45" i="3"/>
  <c r="T45" i="3"/>
  <c r="P45" i="3"/>
  <c r="Q45" i="3" s="1"/>
  <c r="O45" i="3"/>
  <c r="M45" i="3"/>
  <c r="N45" i="3" s="1"/>
  <c r="L45" i="3"/>
  <c r="K45" i="3"/>
  <c r="D45" i="3"/>
  <c r="V44" i="3"/>
  <c r="W44" i="3" s="1"/>
  <c r="U44" i="3"/>
  <c r="T44" i="3"/>
  <c r="P44" i="3"/>
  <c r="Q44" i="3" s="1"/>
  <c r="O44" i="3"/>
  <c r="M44" i="3"/>
  <c r="N44" i="3" s="1"/>
  <c r="L44" i="3"/>
  <c r="K44" i="3"/>
  <c r="D44" i="3"/>
  <c r="V43" i="3"/>
  <c r="W43" i="3" s="1"/>
  <c r="U43" i="3"/>
  <c r="T43" i="3"/>
  <c r="P43" i="3"/>
  <c r="Q43" i="3" s="1"/>
  <c r="O43" i="3"/>
  <c r="M43" i="3"/>
  <c r="N43" i="3" s="1"/>
  <c r="L43" i="3"/>
  <c r="K43" i="3"/>
  <c r="V42" i="3"/>
  <c r="Z42" i="3" s="1"/>
  <c r="U42" i="3"/>
  <c r="T42" i="3"/>
  <c r="P42" i="3"/>
  <c r="Q42" i="3" s="1"/>
  <c r="O42" i="3"/>
  <c r="M42" i="3"/>
  <c r="N42" i="3" s="1"/>
  <c r="L42" i="3"/>
  <c r="K42" i="3"/>
  <c r="G42" i="3"/>
  <c r="H42" i="3" s="1"/>
  <c r="V41" i="3"/>
  <c r="W41" i="3" s="1"/>
  <c r="U41" i="3"/>
  <c r="T41" i="3"/>
  <c r="P41" i="3"/>
  <c r="Q41" i="3" s="1"/>
  <c r="O41" i="3"/>
  <c r="M41" i="3"/>
  <c r="N41" i="3" s="1"/>
  <c r="L41" i="3"/>
  <c r="K41" i="3"/>
  <c r="D41" i="3"/>
  <c r="V40" i="3"/>
  <c r="Z40" i="3" s="1"/>
  <c r="U40" i="3"/>
  <c r="T40" i="3"/>
  <c r="P40" i="3"/>
  <c r="Q40" i="3" s="1"/>
  <c r="O40" i="3"/>
  <c r="M40" i="3"/>
  <c r="N40" i="3" s="1"/>
  <c r="L40" i="3"/>
  <c r="K40" i="3"/>
  <c r="G40" i="3"/>
  <c r="H40" i="3" s="1"/>
  <c r="V39" i="3"/>
  <c r="W39" i="3" s="1"/>
  <c r="U39" i="3"/>
  <c r="T39" i="3"/>
  <c r="P39" i="3"/>
  <c r="Q39" i="3" s="1"/>
  <c r="O39" i="3"/>
  <c r="M39" i="3"/>
  <c r="N39" i="3" s="1"/>
  <c r="L39" i="3"/>
  <c r="K39" i="3"/>
  <c r="V38" i="3"/>
  <c r="Z38" i="3" s="1"/>
  <c r="U38" i="3"/>
  <c r="T38" i="3"/>
  <c r="P38" i="3"/>
  <c r="Q38" i="3" s="1"/>
  <c r="O38" i="3"/>
  <c r="M38" i="3"/>
  <c r="N38" i="3" s="1"/>
  <c r="L38" i="3"/>
  <c r="K38" i="3"/>
  <c r="G38" i="3"/>
  <c r="H38" i="3" s="1"/>
  <c r="V37" i="3"/>
  <c r="W37" i="3" s="1"/>
  <c r="U37" i="3"/>
  <c r="T37" i="3"/>
  <c r="P37" i="3"/>
  <c r="Q37" i="3" s="1"/>
  <c r="O37" i="3"/>
  <c r="M37" i="3"/>
  <c r="N37" i="3" s="1"/>
  <c r="L37" i="3"/>
  <c r="K37" i="3"/>
  <c r="D37" i="3"/>
  <c r="V36" i="3"/>
  <c r="Z36" i="3" s="1"/>
  <c r="U36" i="3"/>
  <c r="T36" i="3"/>
  <c r="P36" i="3"/>
  <c r="Q36" i="3" s="1"/>
  <c r="O36" i="3"/>
  <c r="M36" i="3"/>
  <c r="N36" i="3" s="1"/>
  <c r="L36" i="3"/>
  <c r="K36" i="3"/>
  <c r="V35" i="3"/>
  <c r="W35" i="3" s="1"/>
  <c r="U35" i="3"/>
  <c r="T35" i="3"/>
  <c r="P35" i="3"/>
  <c r="Q35" i="3" s="1"/>
  <c r="O35" i="3"/>
  <c r="M35" i="3"/>
  <c r="N35" i="3" s="1"/>
  <c r="L35" i="3"/>
  <c r="K35" i="3"/>
  <c r="V34" i="3"/>
  <c r="U34" i="3"/>
  <c r="T34" i="3"/>
  <c r="P34" i="3"/>
  <c r="Q34" i="3" s="1"/>
  <c r="O34" i="3"/>
  <c r="M34" i="3"/>
  <c r="N34" i="3" s="1"/>
  <c r="L34" i="3"/>
  <c r="K34" i="3"/>
  <c r="G34" i="3"/>
  <c r="H34" i="3" s="1"/>
  <c r="V33" i="3"/>
  <c r="U33" i="3"/>
  <c r="T33" i="3"/>
  <c r="P33" i="3"/>
  <c r="Q33" i="3" s="1"/>
  <c r="O33" i="3"/>
  <c r="M33" i="3"/>
  <c r="N33" i="3" s="1"/>
  <c r="L33" i="3"/>
  <c r="K33" i="3"/>
  <c r="D33" i="3"/>
  <c r="V32" i="3"/>
  <c r="Z32" i="3" s="1"/>
  <c r="U32" i="3"/>
  <c r="T32" i="3"/>
  <c r="P32" i="3"/>
  <c r="Q32" i="3" s="1"/>
  <c r="O32" i="3"/>
  <c r="M32" i="3"/>
  <c r="N32" i="3" s="1"/>
  <c r="L32" i="3"/>
  <c r="K32" i="3"/>
  <c r="G32" i="3"/>
  <c r="H32" i="3" s="1"/>
  <c r="V31" i="3"/>
  <c r="W31" i="3" s="1"/>
  <c r="U31" i="3"/>
  <c r="T31" i="3"/>
  <c r="P31" i="3"/>
  <c r="Q31" i="3" s="1"/>
  <c r="O31" i="3"/>
  <c r="M31" i="3"/>
  <c r="N31" i="3" s="1"/>
  <c r="L31" i="3"/>
  <c r="K31" i="3"/>
  <c r="V30" i="3"/>
  <c r="Z30" i="3" s="1"/>
  <c r="U30" i="3"/>
  <c r="T30" i="3"/>
  <c r="P30" i="3"/>
  <c r="Q30" i="3" s="1"/>
  <c r="O30" i="3"/>
  <c r="M30" i="3"/>
  <c r="N30" i="3" s="1"/>
  <c r="L30" i="3"/>
  <c r="K30" i="3"/>
  <c r="G30" i="3"/>
  <c r="H30" i="3" s="1"/>
  <c r="V29" i="3"/>
  <c r="W29" i="3" s="1"/>
  <c r="U29" i="3"/>
  <c r="T29" i="3"/>
  <c r="P29" i="3"/>
  <c r="Q29" i="3" s="1"/>
  <c r="O29" i="3"/>
  <c r="M29" i="3"/>
  <c r="N29" i="3" s="1"/>
  <c r="L29" i="3"/>
  <c r="K29" i="3"/>
  <c r="D29" i="3"/>
  <c r="V28" i="3"/>
  <c r="U28" i="3"/>
  <c r="T28" i="3"/>
  <c r="P28" i="3"/>
  <c r="Q28" i="3" s="1"/>
  <c r="O28" i="3"/>
  <c r="M28" i="3"/>
  <c r="N28" i="3" s="1"/>
  <c r="L28" i="3"/>
  <c r="K28" i="3"/>
  <c r="V27" i="3"/>
  <c r="W27" i="3" s="1"/>
  <c r="U27" i="3"/>
  <c r="T27" i="3"/>
  <c r="P27" i="3"/>
  <c r="Q27" i="3" s="1"/>
  <c r="O27" i="3"/>
  <c r="M27" i="3"/>
  <c r="N27" i="3" s="1"/>
  <c r="L27" i="3"/>
  <c r="K27" i="3"/>
  <c r="V26" i="3"/>
  <c r="Z26" i="3" s="1"/>
  <c r="U26" i="3"/>
  <c r="T26" i="3"/>
  <c r="P26" i="3"/>
  <c r="Q26" i="3" s="1"/>
  <c r="O26" i="3"/>
  <c r="M26" i="3"/>
  <c r="N26" i="3" s="1"/>
  <c r="L26" i="3"/>
  <c r="K26" i="3"/>
  <c r="G26" i="3"/>
  <c r="H26" i="3" s="1"/>
  <c r="V25" i="3"/>
  <c r="W25" i="3" s="1"/>
  <c r="U25" i="3"/>
  <c r="T25" i="3"/>
  <c r="P25" i="3"/>
  <c r="Q25" i="3" s="1"/>
  <c r="O25" i="3"/>
  <c r="M25" i="3"/>
  <c r="N25" i="3" s="1"/>
  <c r="L25" i="3"/>
  <c r="K25" i="3"/>
  <c r="D25" i="3"/>
  <c r="V24" i="3"/>
  <c r="W24" i="3" s="1"/>
  <c r="U24" i="3"/>
  <c r="T24" i="3"/>
  <c r="P24" i="3"/>
  <c r="Q24" i="3" s="1"/>
  <c r="O24" i="3"/>
  <c r="M24" i="3"/>
  <c r="N24" i="3" s="1"/>
  <c r="L24" i="3"/>
  <c r="K24" i="3"/>
  <c r="G24" i="3"/>
  <c r="H24" i="3" s="1"/>
  <c r="V23" i="3"/>
  <c r="W23" i="3" s="1"/>
  <c r="U23" i="3"/>
  <c r="T23" i="3"/>
  <c r="P23" i="3"/>
  <c r="Q23" i="3" s="1"/>
  <c r="O23" i="3"/>
  <c r="M23" i="3"/>
  <c r="N23" i="3" s="1"/>
  <c r="L23" i="3"/>
  <c r="K23" i="3"/>
  <c r="V22" i="3"/>
  <c r="Z22" i="3" s="1"/>
  <c r="U22" i="3"/>
  <c r="T22" i="3"/>
  <c r="P22" i="3"/>
  <c r="Q22" i="3" s="1"/>
  <c r="O22" i="3"/>
  <c r="M22" i="3"/>
  <c r="N22" i="3" s="1"/>
  <c r="L22" i="3"/>
  <c r="K22" i="3"/>
  <c r="D22" i="3"/>
  <c r="G22" i="3"/>
  <c r="H22" i="3" s="1"/>
  <c r="V21" i="3"/>
  <c r="W21" i="3" s="1"/>
  <c r="U21" i="3"/>
  <c r="T21" i="3"/>
  <c r="P21" i="3"/>
  <c r="Q21" i="3" s="1"/>
  <c r="O21" i="3"/>
  <c r="M21" i="3"/>
  <c r="N21" i="3" s="1"/>
  <c r="L21" i="3"/>
  <c r="K21" i="3"/>
  <c r="V20" i="3"/>
  <c r="W20" i="3" s="1"/>
  <c r="U20" i="3"/>
  <c r="T20" i="3"/>
  <c r="P20" i="3"/>
  <c r="Q20" i="3" s="1"/>
  <c r="O20" i="3"/>
  <c r="M20" i="3"/>
  <c r="N20" i="3" s="1"/>
  <c r="L20" i="3"/>
  <c r="K20" i="3"/>
  <c r="D20" i="3"/>
  <c r="V19" i="3"/>
  <c r="U19" i="3"/>
  <c r="T19" i="3"/>
  <c r="P19" i="3"/>
  <c r="Q19" i="3" s="1"/>
  <c r="O19" i="3"/>
  <c r="M19" i="3"/>
  <c r="N19" i="3" s="1"/>
  <c r="L19" i="3"/>
  <c r="K19" i="3"/>
  <c r="V18" i="3"/>
  <c r="Z18" i="3" s="1"/>
  <c r="U18" i="3"/>
  <c r="T18" i="3"/>
  <c r="P18" i="3"/>
  <c r="Q18" i="3" s="1"/>
  <c r="O18" i="3"/>
  <c r="M18" i="3"/>
  <c r="N18" i="3" s="1"/>
  <c r="L18" i="3"/>
  <c r="K18" i="3"/>
  <c r="G18" i="3"/>
  <c r="H18" i="3" s="1"/>
  <c r="V17" i="3"/>
  <c r="W17" i="3" s="1"/>
  <c r="U17" i="3"/>
  <c r="T17" i="3"/>
  <c r="P17" i="3"/>
  <c r="Q17" i="3" s="1"/>
  <c r="O17" i="3"/>
  <c r="M17" i="3"/>
  <c r="N17" i="3" s="1"/>
  <c r="L17" i="3"/>
  <c r="K17" i="3"/>
  <c r="D17" i="3"/>
  <c r="V16" i="3"/>
  <c r="U16" i="3"/>
  <c r="T16" i="3"/>
  <c r="P16" i="3"/>
  <c r="Q16" i="3" s="1"/>
  <c r="O16" i="3"/>
  <c r="M16" i="3"/>
  <c r="N16" i="3" s="1"/>
  <c r="L16" i="3"/>
  <c r="K16" i="3"/>
  <c r="V15" i="3"/>
  <c r="U15" i="3"/>
  <c r="T15" i="3"/>
  <c r="P15" i="3"/>
  <c r="Q15" i="3" s="1"/>
  <c r="O15" i="3"/>
  <c r="M15" i="3"/>
  <c r="N15" i="3" s="1"/>
  <c r="L15" i="3"/>
  <c r="K15" i="3"/>
  <c r="V14" i="3"/>
  <c r="U14" i="3"/>
  <c r="T14" i="3"/>
  <c r="P14" i="3"/>
  <c r="Q14" i="3" s="1"/>
  <c r="O14" i="3"/>
  <c r="M14" i="3"/>
  <c r="N14" i="3" s="1"/>
  <c r="L14" i="3"/>
  <c r="K14" i="3"/>
  <c r="G14" i="3"/>
  <c r="H14" i="3" s="1"/>
  <c r="V13" i="3"/>
  <c r="W13" i="3" s="1"/>
  <c r="U13" i="3"/>
  <c r="T13" i="3"/>
  <c r="P13" i="3"/>
  <c r="Q13" i="3" s="1"/>
  <c r="O13" i="3"/>
  <c r="M13" i="3"/>
  <c r="N13" i="3" s="1"/>
  <c r="L13" i="3"/>
  <c r="K13" i="3"/>
  <c r="V12" i="3"/>
  <c r="Z12" i="3" s="1"/>
  <c r="U12" i="3"/>
  <c r="T12" i="3"/>
  <c r="P12" i="3"/>
  <c r="Q12" i="3" s="1"/>
  <c r="O12" i="3"/>
  <c r="M12" i="3"/>
  <c r="N12" i="3" s="1"/>
  <c r="L12" i="3"/>
  <c r="K12" i="3"/>
  <c r="V11" i="3"/>
  <c r="W11" i="3" s="1"/>
  <c r="U11" i="3"/>
  <c r="T11" i="3"/>
  <c r="P11" i="3"/>
  <c r="Q11" i="3" s="1"/>
  <c r="O11" i="3"/>
  <c r="M11" i="3"/>
  <c r="N11" i="3" s="1"/>
  <c r="L11" i="3"/>
  <c r="K11" i="3"/>
  <c r="D11" i="3"/>
  <c r="V10" i="3"/>
  <c r="Z10" i="3" s="1"/>
  <c r="U10" i="3"/>
  <c r="T10" i="3"/>
  <c r="P10" i="3"/>
  <c r="Q10" i="3" s="1"/>
  <c r="O10" i="3"/>
  <c r="M10" i="3"/>
  <c r="N10" i="3" s="1"/>
  <c r="L10" i="3"/>
  <c r="K10" i="3"/>
  <c r="G10" i="3"/>
  <c r="H10" i="3" s="1"/>
  <c r="V9" i="3"/>
  <c r="W9" i="3" s="1"/>
  <c r="U9" i="3"/>
  <c r="T9" i="3"/>
  <c r="P9" i="3"/>
  <c r="Q9" i="3" s="1"/>
  <c r="O9" i="3"/>
  <c r="M9" i="3"/>
  <c r="N9" i="3" s="1"/>
  <c r="L9" i="3"/>
  <c r="K9" i="3"/>
  <c r="V8" i="3"/>
  <c r="Z8" i="3" s="1"/>
  <c r="U8" i="3"/>
  <c r="T8" i="3"/>
  <c r="P8" i="3"/>
  <c r="Q8" i="3" s="1"/>
  <c r="O8" i="3"/>
  <c r="M8" i="3"/>
  <c r="N8" i="3" s="1"/>
  <c r="L8" i="3"/>
  <c r="K8" i="3"/>
  <c r="V7" i="3"/>
  <c r="W7" i="3" s="1"/>
  <c r="U7" i="3"/>
  <c r="T7" i="3"/>
  <c r="P7" i="3"/>
  <c r="Q7" i="3" s="1"/>
  <c r="O7" i="3"/>
  <c r="M7" i="3"/>
  <c r="N7" i="3" s="1"/>
  <c r="L7" i="3"/>
  <c r="K7" i="3"/>
  <c r="D7" i="3"/>
  <c r="V6" i="3"/>
  <c r="Z6" i="3" s="1"/>
  <c r="U6" i="3"/>
  <c r="T6" i="3"/>
  <c r="P6" i="3"/>
  <c r="Q6" i="3" s="1"/>
  <c r="O6" i="3"/>
  <c r="M6" i="3"/>
  <c r="N6" i="3" s="1"/>
  <c r="L6" i="3"/>
  <c r="K6" i="3"/>
  <c r="G6" i="3"/>
  <c r="H6" i="3" s="1"/>
  <c r="V5" i="3"/>
  <c r="W5" i="3" s="1"/>
  <c r="U5" i="3"/>
  <c r="T5" i="3"/>
  <c r="P5" i="3"/>
  <c r="Q5" i="3" s="1"/>
  <c r="O5" i="3"/>
  <c r="M5" i="3"/>
  <c r="N5" i="3" s="1"/>
  <c r="L5" i="3"/>
  <c r="K5" i="3"/>
  <c r="V4" i="3"/>
  <c r="Z4" i="3" s="1"/>
  <c r="U4" i="3"/>
  <c r="T4" i="3"/>
  <c r="P4" i="3"/>
  <c r="Q4" i="3" s="1"/>
  <c r="O4" i="3"/>
  <c r="M4" i="3"/>
  <c r="N4" i="3" s="1"/>
  <c r="L4" i="3"/>
  <c r="K4" i="3"/>
  <c r="D4" i="3"/>
  <c r="V3" i="3"/>
  <c r="W3" i="3" s="1"/>
  <c r="U3" i="3"/>
  <c r="T3" i="3"/>
  <c r="P3" i="3"/>
  <c r="Q3" i="3" s="1"/>
  <c r="O3" i="3"/>
  <c r="M3" i="3"/>
  <c r="N3" i="3" s="1"/>
  <c r="L3" i="3"/>
  <c r="K3" i="3"/>
  <c r="G3" i="3"/>
  <c r="H3" i="3" s="1"/>
  <c r="D96" i="5" l="1"/>
  <c r="P57" i="5"/>
  <c r="Q57" i="5" s="1"/>
  <c r="G10" i="5"/>
  <c r="H10" i="5" s="1"/>
  <c r="M22" i="5"/>
  <c r="N22" i="5" s="1"/>
  <c r="P33" i="5"/>
  <c r="Q33" i="5" s="1"/>
  <c r="P58" i="5"/>
  <c r="Q58" i="5" s="1"/>
  <c r="U84" i="5"/>
  <c r="P22" i="5"/>
  <c r="Q22" i="5" s="1"/>
  <c r="T33" i="5"/>
  <c r="U59" i="5"/>
  <c r="T93" i="5"/>
  <c r="D10" i="5"/>
  <c r="T21" i="5"/>
  <c r="P81" i="5"/>
  <c r="Q81" i="5" s="1"/>
  <c r="T32" i="5"/>
  <c r="M46" i="5"/>
  <c r="N46" i="5" s="1"/>
  <c r="O58" i="5"/>
  <c r="G82" i="5"/>
  <c r="H82" i="5" s="1"/>
  <c r="K70" i="5"/>
  <c r="D36" i="5"/>
  <c r="L70" i="5"/>
  <c r="K82" i="5"/>
  <c r="T8" i="5"/>
  <c r="E36" i="5"/>
  <c r="F36" i="5" s="1"/>
  <c r="P70" i="5"/>
  <c r="Q70" i="5" s="1"/>
  <c r="L82" i="5"/>
  <c r="V8" i="5"/>
  <c r="Z8" i="5" s="1"/>
  <c r="L71" i="5"/>
  <c r="K10" i="5"/>
  <c r="V69" i="5"/>
  <c r="W69" i="5" s="1"/>
  <c r="G96" i="5"/>
  <c r="H96" i="5" s="1"/>
  <c r="G12" i="5"/>
  <c r="H12" i="5" s="1"/>
  <c r="U25" i="5"/>
  <c r="P46" i="5"/>
  <c r="Q46" i="5" s="1"/>
  <c r="G48" i="5"/>
  <c r="H48" i="5" s="1"/>
  <c r="D72" i="5"/>
  <c r="U49" i="5"/>
  <c r="V57" i="5"/>
  <c r="W57" i="5" s="1"/>
  <c r="P82" i="5"/>
  <c r="Q82" i="5" s="1"/>
  <c r="G58" i="5"/>
  <c r="H58" i="5" s="1"/>
  <c r="T9" i="5"/>
  <c r="U13" i="5"/>
  <c r="K34" i="5"/>
  <c r="V42" i="5"/>
  <c r="Z42" i="5" s="1"/>
  <c r="D60" i="5"/>
  <c r="T82" i="5"/>
  <c r="V9" i="5"/>
  <c r="Z9" i="5" s="1"/>
  <c r="O44" i="5"/>
  <c r="E60" i="5"/>
  <c r="F60" i="5" s="1"/>
  <c r="L83" i="5"/>
  <c r="V45" i="5"/>
  <c r="W45" i="5" s="1"/>
  <c r="L35" i="5"/>
  <c r="T90" i="5"/>
  <c r="U83" i="5"/>
  <c r="D58" i="5"/>
  <c r="K92" i="5"/>
  <c r="L93" i="5"/>
  <c r="L84" i="5"/>
  <c r="P11" i="5"/>
  <c r="Q11" i="5" s="1"/>
  <c r="D12" i="5"/>
  <c r="V21" i="5"/>
  <c r="Z21" i="5" s="1"/>
  <c r="V33" i="5"/>
  <c r="Z33" i="5" s="1"/>
  <c r="L59" i="5"/>
  <c r="U85" i="5"/>
  <c r="K97" i="5"/>
  <c r="T45" i="5"/>
  <c r="T57" i="5"/>
  <c r="T80" i="5"/>
  <c r="M97" i="5"/>
  <c r="N97" i="5" s="1"/>
  <c r="L36" i="5"/>
  <c r="V23" i="5"/>
  <c r="Z23" i="5" s="1"/>
  <c r="M34" i="5"/>
  <c r="N34" i="5" s="1"/>
  <c r="L47" i="5"/>
  <c r="G72" i="5"/>
  <c r="H72" i="5" s="1"/>
  <c r="K94" i="5"/>
  <c r="K9" i="5"/>
  <c r="D24" i="5"/>
  <c r="V32" i="5"/>
  <c r="Z32" i="5" s="1"/>
  <c r="U37" i="5"/>
  <c r="T56" i="5"/>
  <c r="K58" i="5"/>
  <c r="U61" i="5"/>
  <c r="U73" i="5"/>
  <c r="V81" i="5"/>
  <c r="W81" i="5" s="1"/>
  <c r="M94" i="5"/>
  <c r="N94" i="5" s="1"/>
  <c r="M9" i="5"/>
  <c r="N9" i="5" s="1"/>
  <c r="L11" i="5"/>
  <c r="E24" i="5"/>
  <c r="F24" i="5" s="1"/>
  <c r="K33" i="5"/>
  <c r="D48" i="5"/>
  <c r="V56" i="5"/>
  <c r="Z56" i="5" s="1"/>
  <c r="G68" i="5"/>
  <c r="H68" i="5" s="1"/>
  <c r="D82" i="5"/>
  <c r="D84" i="5"/>
  <c r="U14" i="5"/>
  <c r="T81" i="5"/>
  <c r="T34" i="5"/>
  <c r="T69" i="5"/>
  <c r="E84" i="5"/>
  <c r="F84" i="5" s="1"/>
  <c r="O95" i="5"/>
  <c r="U27" i="5"/>
  <c r="M48" i="5"/>
  <c r="N48" i="5" s="1"/>
  <c r="K72" i="5"/>
  <c r="P48" i="5"/>
  <c r="Q48" i="5" s="1"/>
  <c r="T72" i="5"/>
  <c r="L12" i="5"/>
  <c r="K49" i="5"/>
  <c r="T58" i="5"/>
  <c r="G37" i="5"/>
  <c r="H37" i="5" s="1"/>
  <c r="T97" i="5"/>
  <c r="G4" i="5"/>
  <c r="H4" i="5" s="1"/>
  <c r="M73" i="5"/>
  <c r="N73" i="5" s="1"/>
  <c r="M25" i="5"/>
  <c r="N25" i="5" s="1"/>
  <c r="U76" i="5"/>
  <c r="P25" i="5"/>
  <c r="Q25" i="5" s="1"/>
  <c r="O26" i="5"/>
  <c r="G40" i="5"/>
  <c r="H40" i="5" s="1"/>
  <c r="T48" i="5"/>
  <c r="V72" i="5"/>
  <c r="W72" i="5" s="1"/>
  <c r="T23" i="5"/>
  <c r="V48" i="5"/>
  <c r="Z48" i="5" s="1"/>
  <c r="T59" i="5"/>
  <c r="K73" i="5"/>
  <c r="U28" i="5"/>
  <c r="P49" i="5"/>
  <c r="Q49" i="5" s="1"/>
  <c r="T95" i="5"/>
  <c r="U7" i="5"/>
  <c r="V11" i="5"/>
  <c r="Z11" i="5" s="1"/>
  <c r="T47" i="5"/>
  <c r="T71" i="5"/>
  <c r="E74" i="5"/>
  <c r="F74" i="5" s="1"/>
  <c r="K88" i="5"/>
  <c r="V95" i="5"/>
  <c r="W95" i="5" s="1"/>
  <c r="K24" i="5"/>
  <c r="V47" i="5"/>
  <c r="W47" i="5" s="1"/>
  <c r="L50" i="5"/>
  <c r="V71" i="5"/>
  <c r="W71" i="5" s="1"/>
  <c r="L74" i="5"/>
  <c r="M88" i="5"/>
  <c r="N88" i="5" s="1"/>
  <c r="T24" i="5"/>
  <c r="T35" i="5"/>
  <c r="V24" i="5"/>
  <c r="Z24" i="5" s="1"/>
  <c r="U51" i="5"/>
  <c r="U75" i="5"/>
  <c r="T96" i="5"/>
  <c r="U52" i="5"/>
  <c r="M76" i="5"/>
  <c r="N76" i="5" s="1"/>
  <c r="V96" i="5"/>
  <c r="W96" i="5" s="1"/>
  <c r="K30" i="5"/>
  <c r="U33" i="5"/>
  <c r="U93" i="5"/>
  <c r="U69" i="5"/>
  <c r="V85" i="5"/>
  <c r="W85" i="5" s="1"/>
  <c r="T77" i="5"/>
  <c r="T89" i="5"/>
  <c r="V77" i="5"/>
  <c r="W77" i="5" s="1"/>
  <c r="U81" i="5"/>
  <c r="V89" i="5"/>
  <c r="W89" i="5" s="1"/>
  <c r="U9" i="5"/>
  <c r="E20" i="5"/>
  <c r="F20" i="5" s="1"/>
  <c r="G20" i="5"/>
  <c r="H20" i="5" s="1"/>
  <c r="U45" i="5"/>
  <c r="M62" i="5"/>
  <c r="N62" i="5" s="1"/>
  <c r="L91" i="5"/>
  <c r="D8" i="5"/>
  <c r="T65" i="5"/>
  <c r="T73" i="5"/>
  <c r="P42" i="5"/>
  <c r="Q42" i="5" s="1"/>
  <c r="L55" i="5"/>
  <c r="V65" i="5"/>
  <c r="W65" i="5" s="1"/>
  <c r="E68" i="5"/>
  <c r="F68" i="5" s="1"/>
  <c r="V39" i="5"/>
  <c r="Z39" i="5" s="1"/>
  <c r="D66" i="5"/>
  <c r="M4" i="5"/>
  <c r="N4" i="5" s="1"/>
  <c r="E66" i="5"/>
  <c r="F66" i="5" s="1"/>
  <c r="T15" i="5"/>
  <c r="U91" i="5"/>
  <c r="D18" i="5"/>
  <c r="D76" i="5"/>
  <c r="U4" i="5"/>
  <c r="T13" i="5"/>
  <c r="V73" i="5"/>
  <c r="W73" i="5" s="1"/>
  <c r="G69" i="5"/>
  <c r="H69" i="5" s="1"/>
  <c r="D21" i="5"/>
  <c r="G28" i="5"/>
  <c r="H28" i="5" s="1"/>
  <c r="P50" i="5"/>
  <c r="Q50" i="5" s="1"/>
  <c r="E16" i="5"/>
  <c r="F16" i="5" s="1"/>
  <c r="T37" i="5"/>
  <c r="O75" i="5"/>
  <c r="G16" i="5"/>
  <c r="H16" i="5" s="1"/>
  <c r="V61" i="5"/>
  <c r="W61" i="5" s="1"/>
  <c r="O92" i="5"/>
  <c r="U17" i="5"/>
  <c r="E40" i="5"/>
  <c r="F40" i="5" s="1"/>
  <c r="G8" i="5"/>
  <c r="H8" i="5" s="1"/>
  <c r="V15" i="5"/>
  <c r="Z15" i="5" s="1"/>
  <c r="E18" i="5"/>
  <c r="F18" i="5" s="1"/>
  <c r="D26" i="5"/>
  <c r="P30" i="5"/>
  <c r="Q30" i="5" s="1"/>
  <c r="K40" i="5"/>
  <c r="L43" i="5"/>
  <c r="V51" i="5"/>
  <c r="W51" i="5" s="1"/>
  <c r="G80" i="5"/>
  <c r="H80" i="5" s="1"/>
  <c r="D92" i="5"/>
  <c r="K6" i="5"/>
  <c r="E26" i="5"/>
  <c r="F26" i="5" s="1"/>
  <c r="L31" i="5"/>
  <c r="M36" i="5"/>
  <c r="N36" i="5" s="1"/>
  <c r="M40" i="5"/>
  <c r="N40" i="5" s="1"/>
  <c r="P52" i="5"/>
  <c r="Q52" i="5" s="1"/>
  <c r="D56" i="5"/>
  <c r="T63" i="5"/>
  <c r="K66" i="5"/>
  <c r="L77" i="5"/>
  <c r="E92" i="5"/>
  <c r="F92" i="5" s="1"/>
  <c r="U68" i="5"/>
  <c r="M6" i="5"/>
  <c r="N6" i="5" s="1"/>
  <c r="K18" i="5"/>
  <c r="U43" i="5"/>
  <c r="E56" i="5"/>
  <c r="F56" i="5" s="1"/>
  <c r="V63" i="5"/>
  <c r="W63" i="5" s="1"/>
  <c r="L66" i="5"/>
  <c r="D74" i="5"/>
  <c r="D90" i="5"/>
  <c r="D80" i="5"/>
  <c r="U6" i="5"/>
  <c r="M16" i="5"/>
  <c r="N16" i="5" s="1"/>
  <c r="P18" i="5"/>
  <c r="Q18" i="5" s="1"/>
  <c r="M24" i="5"/>
  <c r="N24" i="5" s="1"/>
  <c r="L37" i="5"/>
  <c r="E44" i="5"/>
  <c r="F44" i="5" s="1"/>
  <c r="M64" i="5"/>
  <c r="N64" i="5" s="1"/>
  <c r="P66" i="5"/>
  <c r="Q66" i="5" s="1"/>
  <c r="M72" i="5"/>
  <c r="N72" i="5" s="1"/>
  <c r="K78" i="5"/>
  <c r="G90" i="5"/>
  <c r="H90" i="5" s="1"/>
  <c r="L7" i="5"/>
  <c r="P12" i="5"/>
  <c r="Q12" i="5" s="1"/>
  <c r="P16" i="5"/>
  <c r="Q16" i="5" s="1"/>
  <c r="L19" i="5"/>
  <c r="D32" i="5"/>
  <c r="D42" i="5"/>
  <c r="G44" i="5"/>
  <c r="H44" i="5" s="1"/>
  <c r="D50" i="5"/>
  <c r="P64" i="5"/>
  <c r="Q64" i="5" s="1"/>
  <c r="L67" i="5"/>
  <c r="M78" i="5"/>
  <c r="N78" i="5" s="1"/>
  <c r="K90" i="5"/>
  <c r="K96" i="5"/>
  <c r="O53" i="5"/>
  <c r="G3" i="5"/>
  <c r="H3" i="5" s="1"/>
  <c r="L17" i="5"/>
  <c r="E32" i="5"/>
  <c r="F32" i="5" s="1"/>
  <c r="E42" i="5"/>
  <c r="F42" i="5" s="1"/>
  <c r="E50" i="5"/>
  <c r="F50" i="5" s="1"/>
  <c r="K54" i="5"/>
  <c r="T64" i="5"/>
  <c r="M90" i="5"/>
  <c r="N90" i="5" s="1"/>
  <c r="M96" i="5"/>
  <c r="N96" i="5" s="1"/>
  <c r="T3" i="5"/>
  <c r="O13" i="5"/>
  <c r="P17" i="5"/>
  <c r="Q17" i="5" s="1"/>
  <c r="U19" i="5"/>
  <c r="E38" i="5"/>
  <c r="F38" i="5" s="1"/>
  <c r="M54" i="5"/>
  <c r="N54" i="5" s="1"/>
  <c r="V64" i="5"/>
  <c r="Z64" i="5" s="1"/>
  <c r="U67" i="5"/>
  <c r="L79" i="5"/>
  <c r="T87" i="5"/>
  <c r="T39" i="5"/>
  <c r="M60" i="5"/>
  <c r="N60" i="5" s="1"/>
  <c r="T75" i="5"/>
  <c r="V87" i="5"/>
  <c r="W87" i="5" s="1"/>
  <c r="G88" i="5"/>
  <c r="H88" i="5" s="1"/>
  <c r="K26" i="5"/>
  <c r="O28" i="5"/>
  <c r="U41" i="5"/>
  <c r="M50" i="5"/>
  <c r="N50" i="5" s="1"/>
  <c r="K62" i="5"/>
  <c r="T85" i="5"/>
  <c r="E5" i="5"/>
  <c r="F5" i="5" s="1"/>
  <c r="V13" i="5"/>
  <c r="Z13" i="5" s="1"/>
  <c r="V37" i="5"/>
  <c r="Z37" i="5" s="1"/>
  <c r="L51" i="5"/>
  <c r="U53" i="5"/>
  <c r="L63" i="5"/>
  <c r="K65" i="5"/>
  <c r="E76" i="5"/>
  <c r="F76" i="5" s="1"/>
  <c r="K86" i="5"/>
  <c r="T88" i="5"/>
  <c r="L90" i="5"/>
  <c r="V97" i="5"/>
  <c r="W97" i="5" s="1"/>
  <c r="M26" i="5"/>
  <c r="N26" i="5" s="1"/>
  <c r="D29" i="5"/>
  <c r="K14" i="5"/>
  <c r="U29" i="5"/>
  <c r="T49" i="5"/>
  <c r="M65" i="5"/>
  <c r="N65" i="5" s="1"/>
  <c r="M86" i="5"/>
  <c r="N86" i="5" s="1"/>
  <c r="V88" i="5"/>
  <c r="W88" i="5" s="1"/>
  <c r="U92" i="5"/>
  <c r="V4" i="5"/>
  <c r="Z4" i="5" s="1"/>
  <c r="K3" i="5"/>
  <c r="M14" i="5"/>
  <c r="N14" i="5" s="1"/>
  <c r="V26" i="5"/>
  <c r="Z26" i="5" s="1"/>
  <c r="K38" i="5"/>
  <c r="K74" i="5"/>
  <c r="K89" i="5"/>
  <c r="M3" i="5"/>
  <c r="N3" i="5" s="1"/>
  <c r="T16" i="5"/>
  <c r="T25" i="5"/>
  <c r="L27" i="5"/>
  <c r="M38" i="5"/>
  <c r="N38" i="5" s="1"/>
  <c r="T40" i="5"/>
  <c r="L42" i="5"/>
  <c r="U44" i="5"/>
  <c r="V49" i="5"/>
  <c r="W49" i="5" s="1"/>
  <c r="L87" i="5"/>
  <c r="M89" i="5"/>
  <c r="N89" i="5" s="1"/>
  <c r="V16" i="5"/>
  <c r="Z16" i="5" s="1"/>
  <c r="L18" i="5"/>
  <c r="U20" i="5"/>
  <c r="V40" i="5"/>
  <c r="Z40" i="5" s="1"/>
  <c r="D52" i="5"/>
  <c r="D64" i="5"/>
  <c r="U65" i="5"/>
  <c r="M74" i="5"/>
  <c r="N74" i="5" s="1"/>
  <c r="L15" i="5"/>
  <c r="K17" i="5"/>
  <c r="V25" i="5"/>
  <c r="Z25" i="5" s="1"/>
  <c r="L39" i="5"/>
  <c r="K41" i="5"/>
  <c r="E52" i="5"/>
  <c r="F52" i="5" s="1"/>
  <c r="E64" i="5"/>
  <c r="F64" i="5" s="1"/>
  <c r="D4" i="5"/>
  <c r="D28" i="5"/>
  <c r="M41" i="5"/>
  <c r="N41" i="5" s="1"/>
  <c r="T61" i="5"/>
  <c r="U77" i="5"/>
  <c r="U89" i="5"/>
  <c r="O52" i="5"/>
  <c r="D88" i="5"/>
  <c r="G14" i="5"/>
  <c r="H14" i="5" s="1"/>
  <c r="D62" i="5"/>
  <c r="D6" i="5"/>
  <c r="E61" i="5"/>
  <c r="F61" i="5" s="1"/>
  <c r="D38" i="5"/>
  <c r="D45" i="5"/>
  <c r="D69" i="5"/>
  <c r="G78" i="5"/>
  <c r="H78" i="5" s="1"/>
  <c r="D3" i="5"/>
  <c r="D5" i="5"/>
  <c r="E15" i="5"/>
  <c r="F15" i="5" s="1"/>
  <c r="P19" i="5"/>
  <c r="Q19" i="5" s="1"/>
  <c r="V34" i="5"/>
  <c r="Z34" i="5" s="1"/>
  <c r="K37" i="5"/>
  <c r="G61" i="5"/>
  <c r="H61" i="5" s="1"/>
  <c r="U62" i="5"/>
  <c r="O76" i="5"/>
  <c r="V82" i="5"/>
  <c r="Z82" i="5" s="1"/>
  <c r="V90" i="5"/>
  <c r="Z90" i="5" s="1"/>
  <c r="L4" i="5"/>
  <c r="E21" i="5"/>
  <c r="F21" i="5" s="1"/>
  <c r="E29" i="5"/>
  <c r="F29" i="5" s="1"/>
  <c r="U38" i="5"/>
  <c r="E45" i="5"/>
  <c r="F45" i="5" s="1"/>
  <c r="U46" i="5"/>
  <c r="D53" i="5"/>
  <c r="V58" i="5"/>
  <c r="Z58" i="5" s="1"/>
  <c r="L60" i="5"/>
  <c r="P69" i="5"/>
  <c r="Q69" i="5" s="1"/>
  <c r="U70" i="5"/>
  <c r="D77" i="5"/>
  <c r="D85" i="5"/>
  <c r="O22" i="5"/>
  <c r="D13" i="5"/>
  <c r="U22" i="5"/>
  <c r="E53" i="5"/>
  <c r="F53" i="5" s="1"/>
  <c r="E77" i="5"/>
  <c r="F77" i="5" s="1"/>
  <c r="E85" i="5"/>
  <c r="F85" i="5" s="1"/>
  <c r="O86" i="5"/>
  <c r="E93" i="5"/>
  <c r="F93" i="5" s="1"/>
  <c r="U94" i="5"/>
  <c r="E13" i="5"/>
  <c r="F13" i="5" s="1"/>
  <c r="T18" i="5"/>
  <c r="P29" i="5"/>
  <c r="Q29" i="5" s="1"/>
  <c r="U30" i="5"/>
  <c r="U54" i="5"/>
  <c r="U64" i="5"/>
  <c r="T66" i="5"/>
  <c r="L68" i="5"/>
  <c r="T4" i="5"/>
  <c r="T10" i="5"/>
  <c r="V18" i="5"/>
  <c r="Z18" i="5" s="1"/>
  <c r="D37" i="5"/>
  <c r="T50" i="5"/>
  <c r="G55" i="5"/>
  <c r="H55" i="5" s="1"/>
  <c r="V66" i="5"/>
  <c r="Z66" i="5" s="1"/>
  <c r="T74" i="5"/>
  <c r="U78" i="5"/>
  <c r="P85" i="5"/>
  <c r="Q85" i="5" s="1"/>
  <c r="U86" i="5"/>
  <c r="L30" i="5"/>
  <c r="U3" i="5"/>
  <c r="V10" i="5"/>
  <c r="Z10" i="5" s="1"/>
  <c r="M13" i="5"/>
  <c r="N13" i="5" s="1"/>
  <c r="T26" i="5"/>
  <c r="U40" i="5"/>
  <c r="T42" i="5"/>
  <c r="V50" i="5"/>
  <c r="Z50" i="5" s="1"/>
  <c r="V74" i="5"/>
  <c r="Z74" i="5" s="1"/>
  <c r="K5" i="5"/>
  <c r="E6" i="5"/>
  <c r="F6" i="5" s="1"/>
  <c r="D7" i="5"/>
  <c r="P13" i="5"/>
  <c r="Q13" i="5" s="1"/>
  <c r="L14" i="5"/>
  <c r="K21" i="5"/>
  <c r="D22" i="5"/>
  <c r="V35" i="5"/>
  <c r="Z35" i="5" s="1"/>
  <c r="P36" i="5"/>
  <c r="Q36" i="5" s="1"/>
  <c r="M37" i="5"/>
  <c r="N37" i="5" s="1"/>
  <c r="E39" i="5"/>
  <c r="F39" i="5" s="1"/>
  <c r="K44" i="5"/>
  <c r="U48" i="5"/>
  <c r="L61" i="5"/>
  <c r="E62" i="5"/>
  <c r="F62" i="5" s="1"/>
  <c r="D63" i="5"/>
  <c r="K68" i="5"/>
  <c r="V75" i="5"/>
  <c r="W75" i="5" s="1"/>
  <c r="P76" i="5"/>
  <c r="Q76" i="5" s="1"/>
  <c r="M93" i="5"/>
  <c r="N93" i="5" s="1"/>
  <c r="U8" i="5"/>
  <c r="V3" i="5"/>
  <c r="Z3" i="5" s="1"/>
  <c r="P4" i="5"/>
  <c r="Q4" i="5" s="1"/>
  <c r="L5" i="5"/>
  <c r="E7" i="5"/>
  <c r="F7" i="5" s="1"/>
  <c r="T19" i="5"/>
  <c r="M20" i="5"/>
  <c r="N20" i="5" s="1"/>
  <c r="L21" i="5"/>
  <c r="E22" i="5"/>
  <c r="F22" i="5" s="1"/>
  <c r="D23" i="5"/>
  <c r="K28" i="5"/>
  <c r="U32" i="5"/>
  <c r="G39" i="5"/>
  <c r="H39" i="5" s="1"/>
  <c r="K45" i="5"/>
  <c r="D46" i="5"/>
  <c r="O54" i="5"/>
  <c r="V59" i="5"/>
  <c r="W59" i="5" s="1"/>
  <c r="P60" i="5"/>
  <c r="Q60" i="5" s="1"/>
  <c r="M61" i="5"/>
  <c r="N61" i="5" s="1"/>
  <c r="E63" i="5"/>
  <c r="F63" i="5" s="1"/>
  <c r="U71" i="5"/>
  <c r="P77" i="5"/>
  <c r="Q77" i="5" s="1"/>
  <c r="O78" i="5"/>
  <c r="K84" i="5"/>
  <c r="E87" i="5"/>
  <c r="F87" i="5" s="1"/>
  <c r="T91" i="5"/>
  <c r="M92" i="5"/>
  <c r="N92" i="5" s="1"/>
  <c r="G15" i="5"/>
  <c r="H15" i="5" s="1"/>
  <c r="K61" i="5"/>
  <c r="M5" i="5"/>
  <c r="N5" i="5" s="1"/>
  <c r="K12" i="5"/>
  <c r="M21" i="5"/>
  <c r="N21" i="5" s="1"/>
  <c r="E23" i="5"/>
  <c r="F23" i="5" s="1"/>
  <c r="K29" i="5"/>
  <c r="D30" i="5"/>
  <c r="L38" i="5"/>
  <c r="T43" i="5"/>
  <c r="M44" i="5"/>
  <c r="N44" i="5" s="1"/>
  <c r="L45" i="5"/>
  <c r="E46" i="5"/>
  <c r="F46" i="5" s="1"/>
  <c r="D47" i="5"/>
  <c r="K52" i="5"/>
  <c r="U56" i="5"/>
  <c r="T67" i="5"/>
  <c r="M68" i="5"/>
  <c r="N68" i="5" s="1"/>
  <c r="K69" i="5"/>
  <c r="D70" i="5"/>
  <c r="U72" i="5"/>
  <c r="K85" i="5"/>
  <c r="E86" i="5"/>
  <c r="F86" i="5" s="1"/>
  <c r="G87" i="5"/>
  <c r="H87" i="5" s="1"/>
  <c r="P93" i="5"/>
  <c r="Q93" i="5" s="1"/>
  <c r="L6" i="5"/>
  <c r="U16" i="5"/>
  <c r="V19" i="5"/>
  <c r="Z19" i="5" s="1"/>
  <c r="T27" i="5"/>
  <c r="M28" i="5"/>
  <c r="N28" i="5" s="1"/>
  <c r="L29" i="5"/>
  <c r="E30" i="5"/>
  <c r="F30" i="5" s="1"/>
  <c r="D31" i="5"/>
  <c r="M45" i="5"/>
  <c r="N45" i="5" s="1"/>
  <c r="E47" i="5"/>
  <c r="F47" i="5" s="1"/>
  <c r="K53" i="5"/>
  <c r="D54" i="5"/>
  <c r="L62" i="5"/>
  <c r="L69" i="5"/>
  <c r="E70" i="5"/>
  <c r="F70" i="5" s="1"/>
  <c r="D71" i="5"/>
  <c r="T83" i="5"/>
  <c r="M84" i="5"/>
  <c r="N84" i="5" s="1"/>
  <c r="L85" i="5"/>
  <c r="V91" i="5"/>
  <c r="W91" i="5" s="1"/>
  <c r="O46" i="5"/>
  <c r="P53" i="5"/>
  <c r="Q53" i="5" s="1"/>
  <c r="T11" i="5"/>
  <c r="D14" i="5"/>
  <c r="E31" i="5"/>
  <c r="F31" i="5" s="1"/>
  <c r="V43" i="5"/>
  <c r="W43" i="5" s="1"/>
  <c r="T51" i="5"/>
  <c r="E54" i="5"/>
  <c r="F54" i="5" s="1"/>
  <c r="D55" i="5"/>
  <c r="V67" i="5"/>
  <c r="W67" i="5" s="1"/>
  <c r="E71" i="5"/>
  <c r="F71" i="5" s="1"/>
  <c r="D79" i="5"/>
  <c r="U24" i="5"/>
  <c r="M77" i="5"/>
  <c r="N77" i="5" s="1"/>
  <c r="L94" i="5"/>
  <c r="V27" i="5"/>
  <c r="Z27" i="5" s="1"/>
  <c r="U39" i="5"/>
  <c r="D78" i="5"/>
  <c r="G79" i="5"/>
  <c r="H79" i="5" s="1"/>
  <c r="V83" i="5"/>
  <c r="W83" i="5" s="1"/>
  <c r="U88" i="5"/>
  <c r="D93" i="5"/>
  <c r="U90" i="5"/>
  <c r="X90" i="5"/>
  <c r="U74" i="5"/>
  <c r="X74" i="5"/>
  <c r="U58" i="5"/>
  <c r="X58" i="5"/>
  <c r="U42" i="5"/>
  <c r="X42" i="5"/>
  <c r="V78" i="5"/>
  <c r="W78" i="5" s="1"/>
  <c r="Y78" i="5"/>
  <c r="V62" i="5"/>
  <c r="W62" i="5" s="1"/>
  <c r="Y62" i="5"/>
  <c r="V46" i="5"/>
  <c r="W46" i="5" s="1"/>
  <c r="Y46" i="5"/>
  <c r="V30" i="5"/>
  <c r="W30" i="5" s="1"/>
  <c r="Y30" i="5"/>
  <c r="T22" i="5"/>
  <c r="Y22" i="5"/>
  <c r="V14" i="5"/>
  <c r="W14" i="5" s="1"/>
  <c r="Y14" i="5"/>
  <c r="U18" i="5"/>
  <c r="X18" i="5"/>
  <c r="U96" i="5"/>
  <c r="X96" i="5"/>
  <c r="U80" i="5"/>
  <c r="X80" i="5"/>
  <c r="V92" i="5"/>
  <c r="W92" i="5" s="1"/>
  <c r="Y92" i="5"/>
  <c r="Z92" i="5" s="1"/>
  <c r="V84" i="5"/>
  <c r="W84" i="5" s="1"/>
  <c r="Y84" i="5"/>
  <c r="Z84" i="5" s="1"/>
  <c r="V76" i="5"/>
  <c r="W76" i="5" s="1"/>
  <c r="Y76" i="5"/>
  <c r="Z76" i="5" s="1"/>
  <c r="V68" i="5"/>
  <c r="W68" i="5" s="1"/>
  <c r="Y68" i="5"/>
  <c r="Z68" i="5" s="1"/>
  <c r="V60" i="5"/>
  <c r="W60" i="5" s="1"/>
  <c r="Y60" i="5"/>
  <c r="Z60" i="5" s="1"/>
  <c r="V52" i="5"/>
  <c r="W52" i="5" s="1"/>
  <c r="Y52" i="5"/>
  <c r="Z52" i="5" s="1"/>
  <c r="V44" i="5"/>
  <c r="W44" i="5" s="1"/>
  <c r="Y44" i="5"/>
  <c r="Z44" i="5" s="1"/>
  <c r="T36" i="5"/>
  <c r="Y36" i="5"/>
  <c r="Z36" i="5" s="1"/>
  <c r="V28" i="5"/>
  <c r="W28" i="5" s="1"/>
  <c r="Y28" i="5"/>
  <c r="V20" i="5"/>
  <c r="Y20" i="5"/>
  <c r="T12" i="5"/>
  <c r="Y12" i="5"/>
  <c r="Z12" i="5" s="1"/>
  <c r="U82" i="5"/>
  <c r="X82" i="5"/>
  <c r="U66" i="5"/>
  <c r="X66" i="5"/>
  <c r="U50" i="5"/>
  <c r="X50" i="5"/>
  <c r="U34" i="5"/>
  <c r="X34" i="5"/>
  <c r="V70" i="5"/>
  <c r="W70" i="5" s="1"/>
  <c r="Y70" i="5"/>
  <c r="Z70" i="5" s="1"/>
  <c r="V54" i="5"/>
  <c r="W54" i="5" s="1"/>
  <c r="Y54" i="5"/>
  <c r="Z54" i="5" s="1"/>
  <c r="V38" i="5"/>
  <c r="Y38" i="5"/>
  <c r="V6" i="5"/>
  <c r="W6" i="5" s="1"/>
  <c r="Y6" i="5"/>
  <c r="Z6" i="5" s="1"/>
  <c r="U95" i="5"/>
  <c r="X95" i="5"/>
  <c r="U87" i="5"/>
  <c r="X87" i="5"/>
  <c r="U79" i="5"/>
  <c r="X79" i="5"/>
  <c r="U63" i="5"/>
  <c r="X63" i="5"/>
  <c r="U55" i="5"/>
  <c r="X55" i="5"/>
  <c r="U47" i="5"/>
  <c r="X47" i="5"/>
  <c r="U31" i="5"/>
  <c r="X31" i="5"/>
  <c r="U23" i="5"/>
  <c r="X23" i="5"/>
  <c r="U15" i="5"/>
  <c r="X15" i="5"/>
  <c r="U26" i="5"/>
  <c r="X26" i="5"/>
  <c r="T94" i="5"/>
  <c r="Y94" i="5"/>
  <c r="D86" i="5"/>
  <c r="D94" i="5"/>
  <c r="U10" i="5"/>
  <c r="X10" i="5"/>
  <c r="E94" i="5"/>
  <c r="F94" i="5" s="1"/>
  <c r="U5" i="5"/>
  <c r="X5" i="5"/>
  <c r="V86" i="5"/>
  <c r="Y86" i="5"/>
  <c r="T14" i="5"/>
  <c r="E95" i="5"/>
  <c r="F95" i="5" s="1"/>
  <c r="T6" i="5"/>
  <c r="E25" i="5"/>
  <c r="F25" i="5" s="1"/>
  <c r="K55" i="5"/>
  <c r="D17" i="5"/>
  <c r="L24" i="5"/>
  <c r="K79" i="5"/>
  <c r="M87" i="5"/>
  <c r="N87" i="5" s="1"/>
  <c r="M15" i="5"/>
  <c r="N15" i="5" s="1"/>
  <c r="K63" i="5"/>
  <c r="M7" i="5"/>
  <c r="N7" i="5" s="1"/>
  <c r="D9" i="5"/>
  <c r="L16" i="5"/>
  <c r="E17" i="5"/>
  <c r="F17" i="5" s="1"/>
  <c r="V22" i="5"/>
  <c r="P23" i="5"/>
  <c r="Q23" i="5" s="1"/>
  <c r="G25" i="5"/>
  <c r="H25" i="5" s="1"/>
  <c r="K39" i="5"/>
  <c r="T46" i="5"/>
  <c r="M47" i="5"/>
  <c r="N47" i="5" s="1"/>
  <c r="D49" i="5"/>
  <c r="T54" i="5"/>
  <c r="T70" i="5"/>
  <c r="M71" i="5"/>
  <c r="N71" i="5" s="1"/>
  <c r="T86" i="5"/>
  <c r="G95" i="5"/>
  <c r="H95" i="5" s="1"/>
  <c r="P7" i="5"/>
  <c r="Q7" i="5" s="1"/>
  <c r="L8" i="5"/>
  <c r="E9" i="5"/>
  <c r="F9" i="5" s="1"/>
  <c r="P15" i="5"/>
  <c r="Q15" i="5" s="1"/>
  <c r="K31" i="5"/>
  <c r="L48" i="5"/>
  <c r="E49" i="5"/>
  <c r="F49" i="5" s="1"/>
  <c r="M55" i="5"/>
  <c r="N55" i="5" s="1"/>
  <c r="D57" i="5"/>
  <c r="T62" i="5"/>
  <c r="M63" i="5"/>
  <c r="N63" i="5" s="1"/>
  <c r="D65" i="5"/>
  <c r="M79" i="5"/>
  <c r="N79" i="5" s="1"/>
  <c r="P87" i="5"/>
  <c r="Q87" i="5" s="1"/>
  <c r="T38" i="5"/>
  <c r="M39" i="5"/>
  <c r="N39" i="5" s="1"/>
  <c r="P47" i="5"/>
  <c r="Q47" i="5" s="1"/>
  <c r="L56" i="5"/>
  <c r="E57" i="5"/>
  <c r="F57" i="5" s="1"/>
  <c r="L64" i="5"/>
  <c r="E65" i="5"/>
  <c r="F65" i="5" s="1"/>
  <c r="P71" i="5"/>
  <c r="Q71" i="5" s="1"/>
  <c r="L72" i="5"/>
  <c r="T78" i="5"/>
  <c r="T30" i="5"/>
  <c r="M31" i="5"/>
  <c r="N31" i="5" s="1"/>
  <c r="D33" i="5"/>
  <c r="D41" i="5"/>
  <c r="K23" i="5"/>
  <c r="L32" i="5"/>
  <c r="E33" i="5"/>
  <c r="F33" i="5" s="1"/>
  <c r="L40" i="5"/>
  <c r="E41" i="5"/>
  <c r="F41" i="5" s="1"/>
  <c r="D89" i="5"/>
  <c r="G97" i="5"/>
  <c r="H97" i="5" s="1"/>
  <c r="V94" i="5"/>
  <c r="W94" i="5" s="1"/>
  <c r="G59" i="5"/>
  <c r="H59" i="5" s="1"/>
  <c r="G75" i="5"/>
  <c r="H75" i="5" s="1"/>
  <c r="G43" i="5"/>
  <c r="H43" i="5" s="1"/>
  <c r="Z96" i="5"/>
  <c r="D73" i="5"/>
  <c r="D81" i="5"/>
  <c r="L88" i="5"/>
  <c r="O96" i="5"/>
  <c r="E73" i="5"/>
  <c r="F73" i="5" s="1"/>
  <c r="L80" i="5"/>
  <c r="E81" i="5"/>
  <c r="F81" i="5" s="1"/>
  <c r="W42" i="5"/>
  <c r="Z47" i="5"/>
  <c r="G91" i="5"/>
  <c r="H91" i="5" s="1"/>
  <c r="M95" i="5"/>
  <c r="N95" i="5" s="1"/>
  <c r="P95" i="5"/>
  <c r="Q95" i="5" s="1"/>
  <c r="D97" i="5"/>
  <c r="Z88" i="5"/>
  <c r="Z72" i="5"/>
  <c r="E89" i="5"/>
  <c r="F89" i="5" s="1"/>
  <c r="Z80" i="5"/>
  <c r="T20" i="5"/>
  <c r="Z43" i="5"/>
  <c r="T76" i="5"/>
  <c r="T84" i="5"/>
  <c r="T52" i="5"/>
  <c r="T28" i="5"/>
  <c r="T44" i="5"/>
  <c r="T92" i="5"/>
  <c r="K27" i="5"/>
  <c r="K35" i="5"/>
  <c r="K51" i="5"/>
  <c r="K67" i="5"/>
  <c r="K83" i="5"/>
  <c r="K91" i="5"/>
  <c r="K11" i="5"/>
  <c r="K19" i="5"/>
  <c r="K43" i="5"/>
  <c r="K59" i="5"/>
  <c r="K75" i="5"/>
  <c r="M27" i="5"/>
  <c r="N27" i="5" s="1"/>
  <c r="M35" i="5"/>
  <c r="N35" i="5" s="1"/>
  <c r="M51" i="5"/>
  <c r="N51" i="5" s="1"/>
  <c r="M67" i="5"/>
  <c r="N67" i="5" s="1"/>
  <c r="M83" i="5"/>
  <c r="N83" i="5" s="1"/>
  <c r="M91" i="5"/>
  <c r="N91" i="5" s="1"/>
  <c r="M43" i="5"/>
  <c r="N43" i="5" s="1"/>
  <c r="M59" i="5"/>
  <c r="N59" i="5" s="1"/>
  <c r="M75" i="5"/>
  <c r="N75" i="5" s="1"/>
  <c r="O81" i="5"/>
  <c r="L9" i="5"/>
  <c r="O41" i="5"/>
  <c r="O49" i="5"/>
  <c r="O89" i="5"/>
  <c r="L25" i="5"/>
  <c r="L65" i="5"/>
  <c r="L97" i="5"/>
  <c r="L33" i="5"/>
  <c r="L73" i="5"/>
  <c r="D51" i="5"/>
  <c r="D67" i="5"/>
  <c r="D83" i="5"/>
  <c r="D27" i="5"/>
  <c r="E51" i="5"/>
  <c r="F51" i="5" s="1"/>
  <c r="E67" i="5"/>
  <c r="F67" i="5" s="1"/>
  <c r="E83" i="5"/>
  <c r="F83" i="5" s="1"/>
  <c r="E27" i="5"/>
  <c r="F27" i="5" s="1"/>
  <c r="D11" i="5"/>
  <c r="D19" i="5"/>
  <c r="E11" i="5"/>
  <c r="F11" i="5" s="1"/>
  <c r="E19" i="5"/>
  <c r="F19" i="5" s="1"/>
  <c r="D43" i="5"/>
  <c r="D59" i="5"/>
  <c r="D75" i="5"/>
  <c r="D91" i="5"/>
  <c r="D35" i="5"/>
  <c r="W5" i="5"/>
  <c r="W7" i="5"/>
  <c r="W17" i="5"/>
  <c r="W29" i="5"/>
  <c r="W31" i="5"/>
  <c r="W41" i="5"/>
  <c r="Z59" i="5"/>
  <c r="Z75" i="5"/>
  <c r="Z93" i="5"/>
  <c r="W93" i="5"/>
  <c r="Z65" i="5"/>
  <c r="Z53" i="5"/>
  <c r="W53" i="5"/>
  <c r="Z69" i="5"/>
  <c r="Z85" i="5"/>
  <c r="Z63" i="5"/>
  <c r="Z79" i="5"/>
  <c r="W79" i="5"/>
  <c r="Z49" i="5"/>
  <c r="Z57" i="5"/>
  <c r="Z73" i="5"/>
  <c r="Z89" i="5"/>
  <c r="Z95" i="5"/>
  <c r="Z81" i="5"/>
  <c r="W8" i="5"/>
  <c r="W12" i="5"/>
  <c r="W36" i="5"/>
  <c r="Z45" i="5"/>
  <c r="Z51" i="5"/>
  <c r="Z67" i="5"/>
  <c r="Z83" i="5"/>
  <c r="Z61" i="5"/>
  <c r="Z77" i="5"/>
  <c r="Z55" i="5"/>
  <c r="W55" i="5"/>
  <c r="Z71" i="5"/>
  <c r="Z87" i="5"/>
  <c r="Z91" i="5"/>
  <c r="Z97" i="5"/>
  <c r="Z29" i="3"/>
  <c r="Z79" i="3"/>
  <c r="Z20" i="3"/>
  <c r="D8" i="3"/>
  <c r="W10" i="3"/>
  <c r="W95" i="3"/>
  <c r="D30" i="3"/>
  <c r="D85" i="3"/>
  <c r="G19" i="3"/>
  <c r="H19" i="3" s="1"/>
  <c r="D3" i="3"/>
  <c r="W32" i="3"/>
  <c r="W36" i="3"/>
  <c r="D61" i="3"/>
  <c r="D81" i="3"/>
  <c r="D16" i="3"/>
  <c r="W63" i="3"/>
  <c r="Z65" i="3"/>
  <c r="Z72" i="3"/>
  <c r="Z24" i="3"/>
  <c r="Z54" i="3"/>
  <c r="D38" i="3"/>
  <c r="W49" i="3"/>
  <c r="W75" i="3"/>
  <c r="Z47" i="3"/>
  <c r="W59" i="3"/>
  <c r="W67" i="3"/>
  <c r="W83" i="3"/>
  <c r="D26" i="3"/>
  <c r="Z48" i="3"/>
  <c r="W53" i="3"/>
  <c r="Z57" i="3"/>
  <c r="Z61" i="3"/>
  <c r="W18" i="3"/>
  <c r="D93" i="3"/>
  <c r="D34" i="3"/>
  <c r="W40" i="3"/>
  <c r="D59" i="3"/>
  <c r="W87" i="3"/>
  <c r="D89" i="3"/>
  <c r="Z21" i="3"/>
  <c r="Z44" i="3"/>
  <c r="Z51" i="3"/>
  <c r="D77" i="3"/>
  <c r="D18" i="3"/>
  <c r="Z37" i="3"/>
  <c r="Z46" i="3"/>
  <c r="D12" i="3"/>
  <c r="W52" i="3"/>
  <c r="Z52" i="3"/>
  <c r="G63" i="3"/>
  <c r="H63" i="3" s="1"/>
  <c r="D63" i="3"/>
  <c r="G73" i="3"/>
  <c r="H73" i="3" s="1"/>
  <c r="D73" i="3"/>
  <c r="F7" i="3"/>
  <c r="W6" i="3"/>
  <c r="W33" i="3"/>
  <c r="Z33" i="3"/>
  <c r="G15" i="3"/>
  <c r="H15" i="3" s="1"/>
  <c r="W14" i="3"/>
  <c r="Z14" i="3"/>
  <c r="Z3" i="3"/>
  <c r="F18" i="3"/>
  <c r="Z7" i="3"/>
  <c r="Z28" i="3"/>
  <c r="W28" i="3"/>
  <c r="Z11" i="3"/>
  <c r="W15" i="3"/>
  <c r="Z15" i="3"/>
  <c r="Z16" i="3"/>
  <c r="W16" i="3"/>
  <c r="Z34" i="3"/>
  <c r="W34" i="3"/>
  <c r="W70" i="3"/>
  <c r="Z70" i="3"/>
  <c r="W74" i="3"/>
  <c r="Z74" i="3"/>
  <c r="G48" i="3"/>
  <c r="H48" i="3" s="1"/>
  <c r="Z50" i="3"/>
  <c r="Z55" i="3"/>
  <c r="F69" i="3"/>
  <c r="Z71" i="3"/>
  <c r="G17" i="3"/>
  <c r="H17" i="3" s="1"/>
  <c r="W26" i="3"/>
  <c r="Z41" i="3"/>
  <c r="Z45" i="3"/>
  <c r="D51" i="3"/>
  <c r="Z56" i="3"/>
  <c r="D65" i="3"/>
  <c r="W91" i="3"/>
  <c r="D55" i="3"/>
  <c r="D42" i="3"/>
  <c r="D57" i="3"/>
  <c r="Z66" i="3"/>
  <c r="Z25" i="3"/>
  <c r="D70" i="3"/>
  <c r="D71" i="3"/>
  <c r="G20" i="3"/>
  <c r="H20" i="3" s="1"/>
  <c r="D47" i="3"/>
  <c r="D49" i="3"/>
  <c r="D53" i="3"/>
  <c r="F12" i="3"/>
  <c r="F9" i="3"/>
  <c r="F13" i="3"/>
  <c r="F8" i="3"/>
  <c r="F5" i="3"/>
  <c r="F4" i="3"/>
  <c r="D6" i="3"/>
  <c r="F39" i="3"/>
  <c r="G5" i="3"/>
  <c r="H5" i="3" s="1"/>
  <c r="G9" i="3"/>
  <c r="H9" i="3" s="1"/>
  <c r="G13" i="3"/>
  <c r="H13" i="3" s="1"/>
  <c r="W22" i="3"/>
  <c r="F25" i="3"/>
  <c r="W30" i="3"/>
  <c r="F33" i="3"/>
  <c r="W38" i="3"/>
  <c r="F41" i="3"/>
  <c r="W58" i="3"/>
  <c r="Z58" i="3"/>
  <c r="D5" i="3"/>
  <c r="D9" i="3"/>
  <c r="D13" i="3"/>
  <c r="Z17" i="3"/>
  <c r="D28" i="3"/>
  <c r="D36" i="3"/>
  <c r="G44" i="3"/>
  <c r="H44" i="3" s="1"/>
  <c r="W4" i="3"/>
  <c r="W12" i="3"/>
  <c r="D14" i="3"/>
  <c r="W19" i="3"/>
  <c r="Z19" i="3"/>
  <c r="G4" i="3"/>
  <c r="H4" i="3" s="1"/>
  <c r="G8" i="3"/>
  <c r="H8" i="3" s="1"/>
  <c r="G12" i="3"/>
  <c r="H12" i="3" s="1"/>
  <c r="D15" i="3"/>
  <c r="G16" i="3"/>
  <c r="H16" i="3" s="1"/>
  <c r="D21" i="3"/>
  <c r="G21" i="3"/>
  <c r="H21" i="3" s="1"/>
  <c r="F31" i="3"/>
  <c r="F97" i="3"/>
  <c r="Z5" i="3"/>
  <c r="Z9" i="3"/>
  <c r="Z13" i="3"/>
  <c r="D19" i="3"/>
  <c r="F27" i="3"/>
  <c r="G28" i="3"/>
  <c r="H28" i="3" s="1"/>
  <c r="F35" i="3"/>
  <c r="G36" i="3"/>
  <c r="H36" i="3" s="1"/>
  <c r="D60" i="3"/>
  <c r="G60" i="3"/>
  <c r="H60" i="3" s="1"/>
  <c r="F71" i="3"/>
  <c r="D10" i="3"/>
  <c r="G7" i="3"/>
  <c r="H7" i="3" s="1"/>
  <c r="G11" i="3"/>
  <c r="H11" i="3" s="1"/>
  <c r="F21" i="3"/>
  <c r="F29" i="3"/>
  <c r="W42" i="3"/>
  <c r="F62" i="3"/>
  <c r="W8" i="3"/>
  <c r="F16" i="3"/>
  <c r="G52" i="3"/>
  <c r="H52" i="3" s="1"/>
  <c r="D52" i="3"/>
  <c r="D68" i="3"/>
  <c r="G68" i="3"/>
  <c r="H68" i="3" s="1"/>
  <c r="D24" i="3"/>
  <c r="D32" i="3"/>
  <c r="D40" i="3"/>
  <c r="D46" i="3"/>
  <c r="D56" i="3"/>
  <c r="G56" i="3"/>
  <c r="H56" i="3" s="1"/>
  <c r="G23" i="3"/>
  <c r="H23" i="3" s="1"/>
  <c r="G27" i="3"/>
  <c r="H27" i="3" s="1"/>
  <c r="G31" i="3"/>
  <c r="H31" i="3" s="1"/>
  <c r="G35" i="3"/>
  <c r="H35" i="3" s="1"/>
  <c r="G39" i="3"/>
  <c r="H39" i="3" s="1"/>
  <c r="G43" i="3"/>
  <c r="H43" i="3" s="1"/>
  <c r="W76" i="3"/>
  <c r="Z76" i="3"/>
  <c r="D23" i="3"/>
  <c r="D27" i="3"/>
  <c r="D31" i="3"/>
  <c r="D35" i="3"/>
  <c r="D39" i="3"/>
  <c r="D43" i="3"/>
  <c r="W96" i="3"/>
  <c r="Z96" i="3"/>
  <c r="D48" i="3"/>
  <c r="D64" i="3"/>
  <c r="Z23" i="3"/>
  <c r="Z27" i="3"/>
  <c r="Z31" i="3"/>
  <c r="Z35" i="3"/>
  <c r="Z39" i="3"/>
  <c r="Z43" i="3"/>
  <c r="G45" i="3"/>
  <c r="H45" i="3" s="1"/>
  <c r="G25" i="3"/>
  <c r="H25" i="3" s="1"/>
  <c r="G29" i="3"/>
  <c r="H29" i="3" s="1"/>
  <c r="G33" i="3"/>
  <c r="H33" i="3" s="1"/>
  <c r="G37" i="3"/>
  <c r="H37" i="3" s="1"/>
  <c r="G41" i="3"/>
  <c r="H41" i="3" s="1"/>
  <c r="F53" i="3"/>
  <c r="Z62" i="3"/>
  <c r="G64" i="3"/>
  <c r="H64" i="3" s="1"/>
  <c r="W92" i="3"/>
  <c r="Z92" i="3"/>
  <c r="F47" i="3"/>
  <c r="F91" i="3"/>
  <c r="D74" i="3"/>
  <c r="F79" i="3"/>
  <c r="F83" i="3"/>
  <c r="D94" i="3"/>
  <c r="G67" i="3"/>
  <c r="H67" i="3" s="1"/>
  <c r="G72" i="3"/>
  <c r="H72" i="3" s="1"/>
  <c r="Z73" i="3"/>
  <c r="W73" i="3"/>
  <c r="W80" i="3"/>
  <c r="Z80" i="3"/>
  <c r="W84" i="3"/>
  <c r="Z84" i="3"/>
  <c r="W88" i="3"/>
  <c r="Z88" i="3"/>
  <c r="Z60" i="3"/>
  <c r="Z64" i="3"/>
  <c r="Z68" i="3"/>
  <c r="W69" i="3"/>
  <c r="D75" i="3"/>
  <c r="G94" i="3"/>
  <c r="H94" i="3" s="1"/>
  <c r="G50" i="3"/>
  <c r="H50" i="3" s="1"/>
  <c r="G54" i="3"/>
  <c r="H54" i="3" s="1"/>
  <c r="G58" i="3"/>
  <c r="H58" i="3" s="1"/>
  <c r="G62" i="3"/>
  <c r="H62" i="3" s="1"/>
  <c r="G66" i="3"/>
  <c r="H66" i="3" s="1"/>
  <c r="D78" i="3"/>
  <c r="D82" i="3"/>
  <c r="D86" i="3"/>
  <c r="D90" i="3"/>
  <c r="D50" i="3"/>
  <c r="D54" i="3"/>
  <c r="D58" i="3"/>
  <c r="D62" i="3"/>
  <c r="D66" i="3"/>
  <c r="G74" i="3"/>
  <c r="H74" i="3" s="1"/>
  <c r="D76" i="3"/>
  <c r="G78" i="3"/>
  <c r="H78" i="3" s="1"/>
  <c r="G82" i="3"/>
  <c r="H82" i="3" s="1"/>
  <c r="G86" i="3"/>
  <c r="H86" i="3" s="1"/>
  <c r="G90" i="3"/>
  <c r="H90" i="3" s="1"/>
  <c r="F95" i="3"/>
  <c r="G79" i="3"/>
  <c r="H79" i="3" s="1"/>
  <c r="G83" i="3"/>
  <c r="H83" i="3" s="1"/>
  <c r="G87" i="3"/>
  <c r="H87" i="3" s="1"/>
  <c r="G91" i="3"/>
  <c r="H91" i="3" s="1"/>
  <c r="G95" i="3"/>
  <c r="H95" i="3" s="1"/>
  <c r="W77" i="3"/>
  <c r="D79" i="3"/>
  <c r="W81" i="3"/>
  <c r="D83" i="3"/>
  <c r="W85" i="3"/>
  <c r="D87" i="3"/>
  <c r="W89" i="3"/>
  <c r="D91" i="3"/>
  <c r="W93" i="3"/>
  <c r="D95" i="3"/>
  <c r="W97" i="3"/>
  <c r="G97" i="3"/>
  <c r="H97" i="3" s="1"/>
  <c r="Z78" i="3"/>
  <c r="Z82" i="3"/>
  <c r="Z86" i="3"/>
  <c r="Z90" i="3"/>
  <c r="Z94" i="3"/>
  <c r="D97" i="3"/>
  <c r="G80" i="3"/>
  <c r="H80" i="3" s="1"/>
  <c r="G84" i="3"/>
  <c r="H84" i="3" s="1"/>
  <c r="G88" i="3"/>
  <c r="H88" i="3" s="1"/>
  <c r="G92" i="3"/>
  <c r="H92" i="3" s="1"/>
  <c r="G96" i="3"/>
  <c r="H96" i="3" s="1"/>
  <c r="W19" i="5" l="1"/>
  <c r="W9" i="5"/>
  <c r="W21" i="5"/>
  <c r="W33" i="5"/>
  <c r="W23" i="5"/>
  <c r="W32" i="5"/>
  <c r="W56" i="5"/>
  <c r="W25" i="5"/>
  <c r="W24" i="5"/>
  <c r="W18" i="5"/>
  <c r="W48" i="5"/>
  <c r="W26" i="5"/>
  <c r="W50" i="5"/>
  <c r="W13" i="5"/>
  <c r="W11" i="5"/>
  <c r="W15" i="5"/>
  <c r="W39" i="5"/>
  <c r="W82" i="5"/>
  <c r="W90" i="5"/>
  <c r="W40" i="5"/>
  <c r="W66" i="5"/>
  <c r="Z38" i="5"/>
  <c r="W3" i="5"/>
  <c r="W64" i="5"/>
  <c r="W4" i="5"/>
  <c r="Z20" i="5"/>
  <c r="W16" i="5"/>
  <c r="W37" i="5"/>
  <c r="W58" i="5"/>
  <c r="W10" i="5"/>
  <c r="W34" i="5"/>
  <c r="Z22" i="5"/>
  <c r="W74" i="5"/>
  <c r="W27" i="5"/>
  <c r="Z14" i="5"/>
  <c r="Z62" i="5"/>
  <c r="W38" i="5"/>
  <c r="W20" i="5"/>
  <c r="W35" i="5"/>
  <c r="Z86" i="5"/>
  <c r="Z30" i="5"/>
  <c r="Z46" i="5"/>
  <c r="Z28" i="5"/>
  <c r="W86" i="5"/>
  <c r="Z78" i="5"/>
  <c r="W22" i="5"/>
  <c r="Z94" i="5"/>
  <c r="F67" i="3"/>
  <c r="F45" i="3"/>
  <c r="F23" i="3"/>
  <c r="F93" i="3"/>
  <c r="F59" i="3"/>
  <c r="F61" i="3"/>
  <c r="F87" i="3"/>
  <c r="F37" i="3"/>
  <c r="F34" i="3"/>
  <c r="F20" i="3"/>
  <c r="F11" i="3"/>
  <c r="F65" i="3"/>
  <c r="F43" i="3"/>
  <c r="F17" i="3"/>
  <c r="F66" i="3"/>
  <c r="F26" i="3"/>
  <c r="F38" i="3"/>
  <c r="F22" i="3"/>
  <c r="F54" i="3"/>
  <c r="F85" i="3"/>
  <c r="F55" i="3"/>
  <c r="F89" i="3"/>
  <c r="F58" i="3"/>
  <c r="F3" i="3"/>
  <c r="F30" i="3"/>
  <c r="F50" i="3"/>
  <c r="F57" i="3"/>
  <c r="F63" i="3"/>
  <c r="F42" i="3"/>
  <c r="F81" i="3"/>
  <c r="F73" i="3"/>
  <c r="F77" i="3"/>
  <c r="F49" i="3"/>
  <c r="F51" i="3"/>
  <c r="F32" i="3"/>
  <c r="F88" i="3"/>
  <c r="F78" i="3"/>
  <c r="F75" i="3"/>
  <c r="F64" i="3"/>
  <c r="F68" i="3"/>
  <c r="F60" i="3"/>
  <c r="F6" i="3"/>
  <c r="F44" i="3"/>
  <c r="F70" i="3"/>
  <c r="F46" i="3"/>
  <c r="F76" i="3"/>
  <c r="F94" i="3"/>
  <c r="F96" i="3"/>
  <c r="F86" i="3"/>
  <c r="F19" i="3"/>
  <c r="F28" i="3"/>
  <c r="F80" i="3"/>
  <c r="F84" i="3"/>
  <c r="F74" i="3"/>
  <c r="F40" i="3"/>
  <c r="F24" i="3"/>
  <c r="F15" i="3"/>
  <c r="F10" i="3"/>
  <c r="F90" i="3"/>
  <c r="F72" i="3"/>
  <c r="F56" i="3"/>
  <c r="F52" i="3"/>
  <c r="F14" i="3"/>
  <c r="F48" i="3"/>
  <c r="F92" i="3"/>
  <c r="F82" i="3"/>
  <c r="F36" i="3"/>
  <c r="L3" i="5" l="1"/>
  <c r="O3" i="5"/>
</calcChain>
</file>

<file path=xl/sharedStrings.xml><?xml version="1.0" encoding="utf-8"?>
<sst xmlns="http://schemas.openxmlformats.org/spreadsheetml/2006/main" count="284" uniqueCount="67">
  <si>
    <t>COUNTY COVERAGE</t>
  </si>
  <si>
    <r>
      <t>St. Charles, St. Louis County, and St. Louis City MSA001C1</t>
    </r>
    <r>
      <rPr>
        <b/>
        <sz val="11"/>
        <color theme="1"/>
        <rFont val="Calibri"/>
        <family val="2"/>
        <scheme val="minor"/>
      </rPr>
      <t xml:space="preserve"> REGION 1 </t>
    </r>
  </si>
  <si>
    <r>
      <t xml:space="preserve">Franklin &amp; Jefferson MSA001N1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</si>
  <si>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Lincoln, Warren &amp; Washington MSA001N2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</si>
  <si>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Clay, Jackson &amp; Platte MSA002C1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</si>
  <si>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Cass, Lafayette &amp; Ray MSA002N1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</si>
  <si>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Bates, Caldwell &amp; Clinton MSA002N2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</si>
  <si>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Greene MSA003C1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</si>
  <si>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Christian MSA003N1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</si>
  <si>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Dallas, Polk &amp; Webster MSA003N2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</si>
  <si>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>Jasper &amp; Newton  MSA004C1</t>
    </r>
    <r>
      <rPr>
        <b/>
        <sz val="11"/>
        <color theme="1"/>
        <rFont val="Calibri"/>
        <family val="2"/>
        <scheme val="minor"/>
      </rPr>
      <t xml:space="preserve"> REGION 1 </t>
    </r>
  </si>
  <si>
    <r>
      <t xml:space="preserve">Boone  MSA005C1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</si>
  <si>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Howard MSA005N1 </t>
    </r>
    <r>
      <rPr>
        <b/>
        <sz val="11"/>
        <color theme="1"/>
        <rFont val="Calibri"/>
        <family val="2"/>
        <scheme val="minor"/>
      </rPr>
      <t>REGION 3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</si>
  <si>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Buchanan  MSA006C1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</si>
  <si>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Andrew &amp; DeKalb  MSA006N1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</si>
  <si>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Cole  MSA007C1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</si>
  <si>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Callaway, Moniteau &amp; Osage MSA007N1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</si>
  <si>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Micropolitans MSA008M1  </t>
    </r>
    <r>
      <rPr>
        <b/>
        <sz val="11"/>
        <color theme="1"/>
        <rFont val="Calibri"/>
        <family val="2"/>
        <scheme val="minor"/>
      </rPr>
      <t>REGION 2</t>
    </r>
  </si>
  <si>
    <r>
      <t xml:space="preserve">Johnson MSA008M2 </t>
    </r>
    <r>
      <rPr>
        <b/>
        <sz val="11"/>
        <color theme="1"/>
        <rFont val="Calibri"/>
        <family val="2"/>
        <scheme val="minor"/>
      </rPr>
      <t>REGION 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</si>
  <si>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Remainder of the State  MSA009R1 </t>
    </r>
    <r>
      <rPr>
        <b/>
        <sz val="11"/>
        <color theme="1"/>
        <rFont val="Calibri"/>
        <family val="2"/>
        <scheme val="minor"/>
      </rPr>
      <t>REGION 3</t>
    </r>
    <r>
      <rPr>
        <sz val="11"/>
        <color theme="1"/>
        <rFont val="Calibri"/>
        <family val="2"/>
        <scheme val="minor"/>
      </rPr>
      <t xml:space="preserve"> </t>
    </r>
  </si>
  <si>
    <t>RCAT2</t>
  </si>
  <si>
    <t>Licensed Center</t>
  </si>
  <si>
    <t>Licensed Family Home</t>
  </si>
  <si>
    <t>Group Home</t>
  </si>
  <si>
    <t>Registered Center</t>
  </si>
  <si>
    <t>2024 Preschool PS  Full Time @ Market Rate</t>
  </si>
  <si>
    <t>2024 Preschool PS Full Time @ Mareket Rate w/25% Enhancement</t>
  </si>
  <si>
    <t xml:space="preserve">2024 Preschool PS Half Time @ Market Rate </t>
  </si>
  <si>
    <t>2024 Preschool PS Half Time @ Market Rate  w/25% Enhancement</t>
  </si>
  <si>
    <t>2024 Preschool PS Part Time @ Market Rate</t>
  </si>
  <si>
    <t>2024 Preschool PS Part Time @ Market Rate w/25% Enhancement</t>
  </si>
  <si>
    <t>2024 School Age Full Time - 65th Percentile</t>
  </si>
  <si>
    <t>2024 School Age PS Full Time @ Market Rate</t>
  </si>
  <si>
    <t>2024 School Age PS Full Time @ Market Rate w/25% Enhancement</t>
  </si>
  <si>
    <t>2024 School Age Half Time - 65th Percentile</t>
  </si>
  <si>
    <t>2024 School Age PS Half Time @ Market Rate</t>
  </si>
  <si>
    <t>2024 School Age PS Half Time @ Market Rate w/25% Enhancement</t>
  </si>
  <si>
    <t>2024 School Age Part Time - 65th Percentile</t>
  </si>
  <si>
    <t xml:space="preserve">2024 School Age PS Part Time @ Market Rate </t>
  </si>
  <si>
    <t>2024 School Age PS Part Time @ Market Rate w/25% Enhancement</t>
  </si>
  <si>
    <t>2024 Preschool Full Time - 65th Percentile</t>
  </si>
  <si>
    <t>2024 Preschool Half Time - 65th Percentile</t>
  </si>
  <si>
    <t>2024 Preschool Part Time - 65th Percentile</t>
  </si>
  <si>
    <t>6 or Fewer</t>
  </si>
  <si>
    <t>Missouri Child Care Subsidy Program: 2024 Evening/Weekend Rates effective July 1, 2024 to June 30, 2025 (based on the 2022 Market Rate Survey)</t>
  </si>
  <si>
    <t>Missouri Child Care Subsidy Program:  2024 Daytime Rates effective July 1, 2024 to June 30, 2025 (based on the 2022 Market Rate Survey)</t>
  </si>
  <si>
    <t xml:space="preserve">2024 Infant Toddler Full Time @ 100th Percentile </t>
  </si>
  <si>
    <t xml:space="preserve">2024 Infant Toddler Full Time PS @ 100th Percentile with 25% Enhancement </t>
  </si>
  <si>
    <t>2024 Infant Toddler Half Time @ 100th Percentile</t>
  </si>
  <si>
    <t xml:space="preserve">2024 Infant Toddler PS @ 100thPercentile with 25% Enhancement </t>
  </si>
  <si>
    <t>2024 Infant  Toddler Part Time @ 100th Percentile</t>
  </si>
  <si>
    <t xml:space="preserve">2024 Infant Toddler Part Time PS  @ 100th Percentile with 25% Enhancement </t>
  </si>
  <si>
    <t>2024 Preschool Full Time Rate @ 65th Percentile</t>
  </si>
  <si>
    <t>2024 Preschool Part Time Rate @ 65th Percentile</t>
  </si>
  <si>
    <t>2024 Preschool Half Time Rate @ 65th Percentile</t>
  </si>
  <si>
    <t>2024 School Age Full Time @ 65th Percentile</t>
  </si>
  <si>
    <t>2024 School Age Half Time @ 65th Percentile</t>
  </si>
  <si>
    <t>2024 School Age Part Time @ 65th Percentile</t>
  </si>
  <si>
    <t>2024 School Age PS Part Time @ Market Rate with 25% Enhancement</t>
  </si>
  <si>
    <t>2024 School Age PS Half Time @ Market Rate with 25% Enhancement</t>
  </si>
  <si>
    <t>2024 School Age PS Full Time @ Market Rate with 25% Enhancement</t>
  </si>
  <si>
    <t>2024 Preschool PS Part Time @ Market Rate with 25% Enhancement</t>
  </si>
  <si>
    <t>2024 Preschool PS Half Time @ Market Rate  with 25% Enhancement</t>
  </si>
  <si>
    <t>2024 Preschool PS Full Time @ Market Rate with 25% Enhancement</t>
  </si>
  <si>
    <t xml:space="preserve">2024 Infant Toddler PS @ 100th Percentile with 25% Enhancement </t>
  </si>
  <si>
    <t xml:space="preserve">2024 Infant Toddler Full Time PS @ 100th Percentile    with 25% Enhancement </t>
  </si>
  <si>
    <t>Revised 7.12.24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</si>
</sst>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44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4" fontId="0" fillId="0" borderId="0" xfId="1" applyFont="1" applyFill="1" applyBorder="1"/>
    <xf numFmtId="0" fontId="0" fillId="0" borderId="0" xfId="0" applyAlignment="1">
      <alignment wrapText="1"/>
    </xf>
    <xf numFmtId="164" fontId="0" fillId="4" borderId="7" xfId="1" applyNumberFormat="1" applyFont="1" applyFill="1" applyBorder="1" applyAlignment="1">
      <alignment horizontal="center" vertical="top"/>
    </xf>
    <xf numFmtId="164" fontId="0" fillId="9" borderId="7" xfId="1" applyNumberFormat="1" applyFont="1" applyFill="1" applyBorder="1" applyAlignment="1">
      <alignment horizontal="center" vertical="top"/>
    </xf>
    <xf numFmtId="164" fontId="0" fillId="11" borderId="4" xfId="1" applyNumberFormat="1" applyFont="1" applyFill="1" applyBorder="1"/>
    <xf numFmtId="164" fontId="0" fillId="8" borderId="4" xfId="1" applyNumberFormat="1" applyFont="1" applyFill="1" applyBorder="1"/>
    <xf numFmtId="164" fontId="0" fillId="6" borderId="4" xfId="1" applyNumberFormat="1" applyFont="1" applyFill="1" applyBorder="1"/>
    <xf numFmtId="164" fontId="0" fillId="3" borderId="4" xfId="1" applyNumberFormat="1" applyFont="1" applyFill="1" applyBorder="1"/>
    <xf numFmtId="164" fontId="0" fillId="4" borderId="4" xfId="1" applyNumberFormat="1" applyFont="1" applyFill="1" applyBorder="1" applyAlignment="1">
      <alignment horizontal="center" vertical="top"/>
    </xf>
    <xf numFmtId="164" fontId="0" fillId="9" borderId="4" xfId="1" applyNumberFormat="1" applyFont="1" applyFill="1" applyBorder="1" applyAlignment="1">
      <alignment horizontal="center" vertical="top"/>
    </xf>
    <xf numFmtId="164" fontId="0" fillId="4" borderId="10" xfId="1" applyNumberFormat="1" applyFont="1" applyFill="1" applyBorder="1" applyAlignment="1">
      <alignment horizontal="center" vertical="top"/>
    </xf>
    <xf numFmtId="164" fontId="0" fillId="9" borderId="10" xfId="1" applyNumberFormat="1" applyFont="1" applyFill="1" applyBorder="1" applyAlignment="1">
      <alignment horizontal="center" vertical="top"/>
    </xf>
    <xf numFmtId="164" fontId="0" fillId="11" borderId="10" xfId="1" applyNumberFormat="1" applyFont="1" applyFill="1" applyBorder="1"/>
    <xf numFmtId="164" fontId="0" fillId="8" borderId="10" xfId="1" applyNumberFormat="1" applyFont="1" applyFill="1" applyBorder="1"/>
    <xf numFmtId="164" fontId="0" fillId="6" borderId="10" xfId="1" applyNumberFormat="1" applyFont="1" applyFill="1" applyBorder="1"/>
    <xf numFmtId="164" fontId="0" fillId="3" borderId="10" xfId="1" applyNumberFormat="1" applyFont="1" applyFill="1" applyBorder="1"/>
    <xf numFmtId="164" fontId="0" fillId="11" borderId="7" xfId="1" applyNumberFormat="1" applyFont="1" applyFill="1" applyBorder="1"/>
    <xf numFmtId="164" fontId="0" fillId="8" borderId="7" xfId="1" applyNumberFormat="1" applyFont="1" applyFill="1" applyBorder="1"/>
    <xf numFmtId="164" fontId="0" fillId="6" borderId="7" xfId="1" applyNumberFormat="1" applyFont="1" applyFill="1" applyBorder="1"/>
    <xf numFmtId="164" fontId="0" fillId="3" borderId="7" xfId="1" applyNumberFormat="1" applyFont="1" applyFill="1" applyBorder="1"/>
    <xf numFmtId="164" fontId="0" fillId="6" borderId="5" xfId="1" applyNumberFormat="1" applyFont="1" applyFill="1" applyBorder="1"/>
    <xf numFmtId="164" fontId="0" fillId="5" borderId="7" xfId="1" applyNumberFormat="1" applyFont="1" applyFill="1" applyBorder="1"/>
    <xf numFmtId="164" fontId="0" fillId="5" borderId="4" xfId="1" applyNumberFormat="1" applyFont="1" applyFill="1" applyBorder="1"/>
    <xf numFmtId="164" fontId="0" fillId="5" borderId="10" xfId="1" applyNumberFormat="1" applyFont="1" applyFill="1" applyBorder="1"/>
    <xf numFmtId="164" fontId="0" fillId="10" borderId="4" xfId="1" applyNumberFormat="1" applyFont="1" applyFill="1" applyBorder="1" applyAlignment="1">
      <alignment horizontal="center" vertical="top"/>
    </xf>
    <xf numFmtId="164" fontId="0" fillId="10" borderId="7" xfId="1" applyNumberFormat="1" applyFont="1" applyFill="1" applyBorder="1" applyAlignment="1">
      <alignment horizontal="center" vertical="top"/>
    </xf>
    <xf numFmtId="164" fontId="0" fillId="10" borderId="10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4" fontId="0" fillId="7" borderId="8" xfId="1" applyNumberFormat="1" applyFont="1" applyFill="1" applyBorder="1"/>
    <xf numFmtId="164" fontId="0" fillId="7" borderId="9" xfId="1" applyNumberFormat="1" applyFont="1" applyFill="1" applyBorder="1"/>
    <xf numFmtId="164" fontId="0" fillId="7" borderId="11" xfId="1" applyNumberFormat="1" applyFont="1" applyFill="1" applyBorder="1"/>
    <xf numFmtId="164" fontId="0" fillId="7" borderId="7" xfId="1" applyNumberFormat="1" applyFont="1" applyFill="1" applyBorder="1"/>
    <xf numFmtId="0" fontId="2" fillId="5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0" fillId="6" borderId="12" xfId="1" applyNumberFormat="1" applyFont="1" applyFill="1" applyBorder="1"/>
    <xf numFmtId="0" fontId="2" fillId="1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12" borderId="10" xfId="1" applyNumberFormat="1" applyFont="1" applyFill="1" applyBorder="1"/>
    <xf numFmtId="164" fontId="0" fillId="12" borderId="4" xfId="1" applyNumberFormat="1" applyFont="1" applyFill="1" applyBorder="1"/>
    <xf numFmtId="164" fontId="0" fillId="12" borderId="7" xfId="1" applyNumberFormat="1" applyFont="1" applyFill="1" applyBorder="1"/>
    <xf numFmtId="164" fontId="0" fillId="13" borderId="4" xfId="1" applyNumberFormat="1" applyFont="1" applyFill="1" applyBorder="1"/>
    <xf numFmtId="164" fontId="0" fillId="13" borderId="10" xfId="1" applyNumberFormat="1" applyFont="1" applyFill="1" applyBorder="1"/>
    <xf numFmtId="164" fontId="0" fillId="13" borderId="7" xfId="1" applyNumberFormat="1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64" fontId="0" fillId="10" borderId="4" xfId="1" applyNumberFormat="1" applyFont="1" applyFill="1" applyBorder="1" applyAlignment="1">
      <alignment horizontal="right" vertical="top"/>
    </xf>
    <xf numFmtId="164" fontId="0" fillId="10" borderId="4" xfId="1" applyNumberFormat="1" applyFont="1" applyFill="1" applyBorder="1" applyAlignment="1">
      <alignment horizontal="right" vertical="center"/>
    </xf>
    <xf numFmtId="164" fontId="0" fillId="10" borderId="7" xfId="1" applyNumberFormat="1" applyFont="1" applyFill="1" applyBorder="1" applyAlignment="1">
      <alignment horizontal="right" vertical="center"/>
    </xf>
    <xf numFmtId="164" fontId="0" fillId="10" borderId="7" xfId="1" applyNumberFormat="1" applyFont="1" applyFill="1" applyBorder="1" applyAlignment="1">
      <alignment horizontal="right" vertical="top"/>
    </xf>
    <xf numFmtId="164" fontId="0" fillId="4" borderId="7" xfId="1" applyNumberFormat="1" applyFont="1" applyFill="1" applyBorder="1" applyAlignment="1">
      <alignment horizontal="right" vertical="top"/>
    </xf>
    <xf numFmtId="164" fontId="0" fillId="9" borderId="7" xfId="1" applyNumberFormat="1" applyFont="1" applyFill="1" applyBorder="1" applyAlignment="1">
      <alignment horizontal="right" vertical="top"/>
    </xf>
    <xf numFmtId="164" fontId="0" fillId="4" borderId="4" xfId="1" applyNumberFormat="1" applyFont="1" applyFill="1" applyBorder="1" applyAlignment="1">
      <alignment horizontal="right" vertical="top"/>
    </xf>
    <xf numFmtId="164" fontId="0" fillId="9" borderId="4" xfId="1" applyNumberFormat="1" applyFont="1" applyFill="1" applyBorder="1" applyAlignment="1">
      <alignment horizontal="right" vertical="top"/>
    </xf>
    <xf numFmtId="164" fontId="0" fillId="10" borderId="10" xfId="1" applyNumberFormat="1" applyFont="1" applyFill="1" applyBorder="1" applyAlignment="1">
      <alignment horizontal="right" vertical="center"/>
    </xf>
    <xf numFmtId="164" fontId="0" fillId="10" borderId="10" xfId="1" applyNumberFormat="1" applyFont="1" applyFill="1" applyBorder="1" applyAlignment="1">
      <alignment horizontal="right" vertical="top"/>
    </xf>
    <xf numFmtId="164" fontId="0" fillId="4" borderId="10" xfId="1" applyNumberFormat="1" applyFont="1" applyFill="1" applyBorder="1" applyAlignment="1">
      <alignment horizontal="right" vertical="top"/>
    </xf>
    <xf numFmtId="164" fontId="0" fillId="9" borderId="10" xfId="1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44" fontId="5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966"/>
      <color rgb="FF9BC2E6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7128-08B2-4D0F-8D44-EB513A00FC53}">
  <dimension ref="A1:Z103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4.5" x14ac:dyDescent="0.35"/>
  <cols>
    <col min="1" max="1" width="25.81640625" customWidth="1"/>
    <col min="2" max="2" width="22.81640625" bestFit="1" customWidth="1"/>
    <col min="3" max="3" width="9.1796875" bestFit="1" customWidth="1"/>
    <col min="4" max="4" width="13.26953125" bestFit="1" customWidth="1"/>
    <col min="5" max="5" width="10.08984375" customWidth="1"/>
    <col min="6" max="6" width="14.1796875" customWidth="1"/>
    <col min="7" max="7" width="11.26953125" customWidth="1"/>
    <col min="8" max="8" width="13.26953125" bestFit="1" customWidth="1"/>
    <col min="9" max="9" width="10.1796875" bestFit="1" customWidth="1"/>
    <col min="10" max="10" width="11.7265625" bestFit="1" customWidth="1"/>
    <col min="11" max="11" width="13.7265625" bestFit="1" customWidth="1"/>
    <col min="12" max="12" width="14.54296875" bestFit="1" customWidth="1"/>
    <col min="13" max="13" width="9.81640625" bestFit="1" customWidth="1"/>
    <col min="14" max="14" width="15" bestFit="1" customWidth="1"/>
    <col min="15" max="15" width="14.54296875" bestFit="1" customWidth="1"/>
    <col min="16" max="16" width="9.81640625" bestFit="1" customWidth="1"/>
    <col min="17" max="17" width="14.54296875" bestFit="1" customWidth="1"/>
    <col min="18" max="20" width="15.453125" bestFit="1" customWidth="1"/>
    <col min="21" max="26" width="15.453125" style="5" bestFit="1" customWidth="1"/>
  </cols>
  <sheetData>
    <row r="1" spans="1:26" s="58" customFormat="1" ht="22.5" customHeight="1" thickBot="1" x14ac:dyDescent="0.4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X1" s="59"/>
      <c r="Y1" s="59"/>
      <c r="Z1" s="59"/>
    </row>
    <row r="2" spans="1:26" s="51" customFormat="1" ht="109.5" customHeight="1" thickBot="1" x14ac:dyDescent="0.4">
      <c r="A2" s="35" t="s">
        <v>0</v>
      </c>
      <c r="B2" s="35" t="s">
        <v>20</v>
      </c>
      <c r="C2" s="47" t="s">
        <v>46</v>
      </c>
      <c r="D2" s="47" t="s">
        <v>47</v>
      </c>
      <c r="E2" s="48" t="s">
        <v>48</v>
      </c>
      <c r="F2" s="48" t="s">
        <v>49</v>
      </c>
      <c r="G2" s="49" t="s">
        <v>50</v>
      </c>
      <c r="H2" s="49" t="s">
        <v>51</v>
      </c>
      <c r="I2" s="40" t="s">
        <v>52</v>
      </c>
      <c r="J2" s="40" t="s">
        <v>25</v>
      </c>
      <c r="K2" s="40" t="s">
        <v>63</v>
      </c>
      <c r="L2" s="41" t="s">
        <v>54</v>
      </c>
      <c r="M2" s="41" t="s">
        <v>27</v>
      </c>
      <c r="N2" s="41" t="s">
        <v>62</v>
      </c>
      <c r="O2" s="42" t="s">
        <v>53</v>
      </c>
      <c r="P2" s="42" t="s">
        <v>29</v>
      </c>
      <c r="Q2" s="42" t="s">
        <v>61</v>
      </c>
      <c r="R2" s="45" t="s">
        <v>55</v>
      </c>
      <c r="S2" s="45" t="s">
        <v>32</v>
      </c>
      <c r="T2" s="45" t="s">
        <v>60</v>
      </c>
      <c r="U2" s="43" t="s">
        <v>56</v>
      </c>
      <c r="V2" s="43" t="s">
        <v>35</v>
      </c>
      <c r="W2" s="43" t="s">
        <v>59</v>
      </c>
      <c r="X2" s="44" t="s">
        <v>57</v>
      </c>
      <c r="Y2" s="44" t="s">
        <v>38</v>
      </c>
      <c r="Z2" s="44" t="s">
        <v>58</v>
      </c>
    </row>
    <row r="3" spans="1:26" ht="15" thickBot="1" x14ac:dyDescent="0.4">
      <c r="A3" s="72" t="s">
        <v>1</v>
      </c>
      <c r="B3" s="1" t="s">
        <v>24</v>
      </c>
      <c r="C3" s="62">
        <v>70</v>
      </c>
      <c r="D3" s="63">
        <f t="shared" ref="D3:D34" si="0">(C3*0.25)+C3</f>
        <v>87.5</v>
      </c>
      <c r="E3" s="64">
        <f t="shared" ref="E3:E34" si="1">C3*0.75</f>
        <v>52.5</v>
      </c>
      <c r="F3" s="64">
        <f t="shared" ref="F3:F34" si="2">SUM(E3*0.25)+E3</f>
        <v>65.625</v>
      </c>
      <c r="G3" s="65">
        <f t="shared" ref="G3:G34" si="3">C3*0.5</f>
        <v>35</v>
      </c>
      <c r="H3" s="65">
        <f>SUM(G3*0.25)+G3</f>
        <v>43.75</v>
      </c>
      <c r="I3" s="29">
        <v>35</v>
      </c>
      <c r="J3" s="29">
        <v>52.8</v>
      </c>
      <c r="K3" s="29">
        <f t="shared" ref="K3:K34" si="4">(J3*0.25)+J3</f>
        <v>66</v>
      </c>
      <c r="L3" s="24">
        <f t="shared" ref="L3:L34" si="5">I3*0.75</f>
        <v>26.25</v>
      </c>
      <c r="M3" s="24">
        <f t="shared" ref="M3:M34" si="6">J3*0.75</f>
        <v>39.599999999999994</v>
      </c>
      <c r="N3" s="24">
        <f>(M3*0.25)+M3</f>
        <v>49.499999999999993</v>
      </c>
      <c r="O3" s="25">
        <f t="shared" ref="O3:O34" si="7">I3*0.5</f>
        <v>17.5</v>
      </c>
      <c r="P3" s="25">
        <f t="shared" ref="P3:P34" si="8">J3*0.5</f>
        <v>26.4</v>
      </c>
      <c r="Q3" s="25">
        <f>(P3*0.25)+P3</f>
        <v>33</v>
      </c>
      <c r="R3" s="26">
        <v>32.472499999999997</v>
      </c>
      <c r="S3" s="26">
        <v>60.8</v>
      </c>
      <c r="T3" s="26">
        <f>(S3*0.25)+S3</f>
        <v>76</v>
      </c>
      <c r="U3" s="27">
        <f t="shared" ref="U3:U34" si="9">R3*0.75</f>
        <v>24.354374999999997</v>
      </c>
      <c r="V3" s="27">
        <f t="shared" ref="V3:V34" si="10">S3*0.75</f>
        <v>45.599999999999994</v>
      </c>
      <c r="W3" s="27">
        <f>(V3*0.25)+V3</f>
        <v>56.999999999999993</v>
      </c>
      <c r="X3" s="39">
        <f>R3*0.5</f>
        <v>16.236249999999998</v>
      </c>
      <c r="Y3" s="39">
        <f>S3*0.5</f>
        <v>30.4</v>
      </c>
      <c r="Z3" s="36">
        <f>(Y3*0.25)+Y3</f>
        <v>38</v>
      </c>
    </row>
    <row r="4" spans="1:26" ht="15" thickBot="1" x14ac:dyDescent="0.4">
      <c r="A4" s="73"/>
      <c r="B4" s="2" t="s">
        <v>43</v>
      </c>
      <c r="C4" s="61">
        <v>41.36363636363636</v>
      </c>
      <c r="D4" s="60">
        <f t="shared" si="0"/>
        <v>51.704545454545453</v>
      </c>
      <c r="E4" s="66">
        <f t="shared" si="1"/>
        <v>31.02272727272727</v>
      </c>
      <c r="F4" s="66">
        <f t="shared" si="2"/>
        <v>38.778409090909086</v>
      </c>
      <c r="G4" s="67">
        <f t="shared" si="3"/>
        <v>20.68181818181818</v>
      </c>
      <c r="H4" s="67">
        <f t="shared" ref="H4:H67" si="11">SUM(G4*0.25)+G4</f>
        <v>25.852272727272727</v>
      </c>
      <c r="I4" s="30">
        <v>23.799999999999997</v>
      </c>
      <c r="J4" s="30">
        <v>37.274999999999999</v>
      </c>
      <c r="K4" s="30">
        <f t="shared" si="4"/>
        <v>46.59375</v>
      </c>
      <c r="L4" s="12">
        <f t="shared" si="5"/>
        <v>17.849999999999998</v>
      </c>
      <c r="M4" s="12">
        <f t="shared" si="6"/>
        <v>27.956249999999997</v>
      </c>
      <c r="N4" s="12">
        <f t="shared" ref="N4:N67" si="12">(M4*0.25)+M4</f>
        <v>34.9453125</v>
      </c>
      <c r="O4" s="13">
        <f t="shared" si="7"/>
        <v>11.899999999999999</v>
      </c>
      <c r="P4" s="13">
        <f t="shared" si="8"/>
        <v>18.637499999999999</v>
      </c>
      <c r="Q4" s="13">
        <f t="shared" ref="Q4:Q67" si="13">(P4*0.25)+P4</f>
        <v>23.296875</v>
      </c>
      <c r="R4" s="55">
        <v>21.209999999999997</v>
      </c>
      <c r="S4" s="55">
        <v>42</v>
      </c>
      <c r="T4" s="14">
        <f t="shared" ref="T4:T67" si="14">(S4*0.25)+S4</f>
        <v>52.5</v>
      </c>
      <c r="U4" s="15">
        <f t="shared" si="9"/>
        <v>15.907499999999999</v>
      </c>
      <c r="V4" s="15">
        <f t="shared" si="10"/>
        <v>31.5</v>
      </c>
      <c r="W4" s="15">
        <f t="shared" ref="W4:W67" si="15">(V4*0.25)+V4</f>
        <v>39.375</v>
      </c>
      <c r="X4" s="39">
        <f t="shared" ref="X4:X67" si="16">R4*0.5</f>
        <v>10.604999999999999</v>
      </c>
      <c r="Y4" s="39">
        <f t="shared" ref="Y4:Y67" si="17">S4*0.5</f>
        <v>21</v>
      </c>
      <c r="Z4" s="37">
        <f t="shared" ref="Z4:Z67" si="18">(Y4*0.25)+Y4</f>
        <v>26.25</v>
      </c>
    </row>
    <row r="5" spans="1:26" ht="15" thickBot="1" x14ac:dyDescent="0.4">
      <c r="A5" s="73"/>
      <c r="B5" s="2" t="s">
        <v>21</v>
      </c>
      <c r="C5" s="61">
        <v>90</v>
      </c>
      <c r="D5" s="60">
        <f t="shared" si="0"/>
        <v>112.5</v>
      </c>
      <c r="E5" s="66">
        <f t="shared" si="1"/>
        <v>67.5</v>
      </c>
      <c r="F5" s="66">
        <f t="shared" si="2"/>
        <v>84.375</v>
      </c>
      <c r="G5" s="67">
        <f t="shared" si="3"/>
        <v>45</v>
      </c>
      <c r="H5" s="67">
        <f t="shared" si="11"/>
        <v>56.25</v>
      </c>
      <c r="I5" s="53">
        <v>42</v>
      </c>
      <c r="J5" s="30">
        <v>42</v>
      </c>
      <c r="K5" s="30">
        <f t="shared" si="4"/>
        <v>52.5</v>
      </c>
      <c r="L5" s="12">
        <f t="shared" si="5"/>
        <v>31.5</v>
      </c>
      <c r="M5" s="12">
        <f t="shared" si="6"/>
        <v>31.5</v>
      </c>
      <c r="N5" s="12">
        <f t="shared" si="12"/>
        <v>39.375</v>
      </c>
      <c r="O5" s="13">
        <f t="shared" si="7"/>
        <v>21</v>
      </c>
      <c r="P5" s="13">
        <f t="shared" si="8"/>
        <v>21</v>
      </c>
      <c r="Q5" s="13">
        <f t="shared" si="13"/>
        <v>26.25</v>
      </c>
      <c r="R5" s="55">
        <v>30</v>
      </c>
      <c r="S5" s="55">
        <v>36</v>
      </c>
      <c r="T5" s="14">
        <f t="shared" si="14"/>
        <v>45</v>
      </c>
      <c r="U5" s="15">
        <f t="shared" si="9"/>
        <v>22.5</v>
      </c>
      <c r="V5" s="15">
        <f t="shared" si="10"/>
        <v>27</v>
      </c>
      <c r="W5" s="15">
        <f t="shared" si="15"/>
        <v>33.75</v>
      </c>
      <c r="X5" s="39">
        <f t="shared" si="16"/>
        <v>15</v>
      </c>
      <c r="Y5" s="39">
        <f t="shared" si="17"/>
        <v>18</v>
      </c>
      <c r="Z5" s="37">
        <f t="shared" si="18"/>
        <v>22.5</v>
      </c>
    </row>
    <row r="6" spans="1:26" ht="15" thickBot="1" x14ac:dyDescent="0.4">
      <c r="A6" s="73"/>
      <c r="B6" s="2" t="s">
        <v>22</v>
      </c>
      <c r="C6" s="61">
        <v>59.090909090909093</v>
      </c>
      <c r="D6" s="60">
        <f t="shared" si="0"/>
        <v>73.863636363636374</v>
      </c>
      <c r="E6" s="66">
        <f t="shared" si="1"/>
        <v>44.31818181818182</v>
      </c>
      <c r="F6" s="66">
        <f t="shared" si="2"/>
        <v>55.397727272727273</v>
      </c>
      <c r="G6" s="67">
        <f t="shared" si="3"/>
        <v>29.545454545454547</v>
      </c>
      <c r="H6" s="67">
        <f t="shared" si="11"/>
        <v>36.931818181818187</v>
      </c>
      <c r="I6" s="53">
        <v>34</v>
      </c>
      <c r="J6" s="30">
        <v>50</v>
      </c>
      <c r="K6" s="30">
        <f t="shared" si="4"/>
        <v>62.5</v>
      </c>
      <c r="L6" s="12">
        <f t="shared" si="5"/>
        <v>25.5</v>
      </c>
      <c r="M6" s="12">
        <f t="shared" si="6"/>
        <v>37.5</v>
      </c>
      <c r="N6" s="12">
        <f t="shared" si="12"/>
        <v>46.875</v>
      </c>
      <c r="O6" s="13">
        <f t="shared" si="7"/>
        <v>17</v>
      </c>
      <c r="P6" s="13">
        <f t="shared" si="8"/>
        <v>25</v>
      </c>
      <c r="Q6" s="13">
        <f t="shared" si="13"/>
        <v>31.25</v>
      </c>
      <c r="R6" s="55">
        <v>30.299999999999997</v>
      </c>
      <c r="S6" s="55">
        <v>60</v>
      </c>
      <c r="T6" s="14">
        <f t="shared" si="14"/>
        <v>75</v>
      </c>
      <c r="U6" s="15">
        <f t="shared" si="9"/>
        <v>22.724999999999998</v>
      </c>
      <c r="V6" s="15">
        <f t="shared" si="10"/>
        <v>45</v>
      </c>
      <c r="W6" s="15">
        <f t="shared" si="15"/>
        <v>56.25</v>
      </c>
      <c r="X6" s="39">
        <f t="shared" si="16"/>
        <v>15.149999999999999</v>
      </c>
      <c r="Y6" s="39">
        <f t="shared" si="17"/>
        <v>30</v>
      </c>
      <c r="Z6" s="37">
        <f t="shared" si="18"/>
        <v>37.5</v>
      </c>
    </row>
    <row r="7" spans="1:26" ht="15" thickBot="1" x14ac:dyDescent="0.4">
      <c r="A7" s="74"/>
      <c r="B7" s="3" t="s">
        <v>23</v>
      </c>
      <c r="C7" s="68">
        <v>60</v>
      </c>
      <c r="D7" s="69">
        <f t="shared" si="0"/>
        <v>75</v>
      </c>
      <c r="E7" s="70">
        <f t="shared" si="1"/>
        <v>45</v>
      </c>
      <c r="F7" s="70">
        <f t="shared" si="2"/>
        <v>56.25</v>
      </c>
      <c r="G7" s="71">
        <f t="shared" si="3"/>
        <v>30</v>
      </c>
      <c r="H7" s="71">
        <f t="shared" si="11"/>
        <v>37.5</v>
      </c>
      <c r="I7" s="52">
        <v>26.1</v>
      </c>
      <c r="J7" s="31">
        <v>59.32</v>
      </c>
      <c r="K7" s="31">
        <f t="shared" si="4"/>
        <v>74.150000000000006</v>
      </c>
      <c r="L7" s="20">
        <f t="shared" si="5"/>
        <v>19.575000000000003</v>
      </c>
      <c r="M7" s="20">
        <f t="shared" si="6"/>
        <v>44.49</v>
      </c>
      <c r="N7" s="20">
        <f t="shared" si="12"/>
        <v>55.612500000000004</v>
      </c>
      <c r="O7" s="21">
        <f t="shared" si="7"/>
        <v>13.05</v>
      </c>
      <c r="P7" s="21">
        <f t="shared" si="8"/>
        <v>29.66</v>
      </c>
      <c r="Q7" s="21">
        <f t="shared" si="13"/>
        <v>37.075000000000003</v>
      </c>
      <c r="R7" s="56">
        <v>25.68</v>
      </c>
      <c r="S7" s="56">
        <v>63</v>
      </c>
      <c r="T7" s="22">
        <f t="shared" si="14"/>
        <v>78.75</v>
      </c>
      <c r="U7" s="23">
        <f t="shared" si="9"/>
        <v>19.259999999999998</v>
      </c>
      <c r="V7" s="23">
        <f t="shared" si="10"/>
        <v>47.25</v>
      </c>
      <c r="W7" s="23">
        <f t="shared" si="15"/>
        <v>59.0625</v>
      </c>
      <c r="X7" s="39">
        <f t="shared" si="16"/>
        <v>12.84</v>
      </c>
      <c r="Y7" s="39">
        <f t="shared" si="17"/>
        <v>31.5</v>
      </c>
      <c r="Z7" s="38">
        <f t="shared" si="18"/>
        <v>39.375</v>
      </c>
    </row>
    <row r="8" spans="1:26" ht="15" thickBot="1" x14ac:dyDescent="0.4">
      <c r="A8" s="72" t="s">
        <v>2</v>
      </c>
      <c r="B8" s="4" t="s">
        <v>24</v>
      </c>
      <c r="C8" s="62">
        <v>48.6</v>
      </c>
      <c r="D8" s="63">
        <f t="shared" si="0"/>
        <v>60.75</v>
      </c>
      <c r="E8" s="64">
        <f t="shared" si="1"/>
        <v>36.450000000000003</v>
      </c>
      <c r="F8" s="64">
        <f t="shared" si="2"/>
        <v>45.5625</v>
      </c>
      <c r="G8" s="65">
        <f t="shared" si="3"/>
        <v>24.3</v>
      </c>
      <c r="H8" s="65">
        <f t="shared" si="11"/>
        <v>30.375</v>
      </c>
      <c r="I8" s="54">
        <v>24.06</v>
      </c>
      <c r="J8" s="29">
        <v>37.75</v>
      </c>
      <c r="K8" s="29">
        <f t="shared" si="4"/>
        <v>47.1875</v>
      </c>
      <c r="L8" s="24">
        <f t="shared" si="5"/>
        <v>18.044999999999998</v>
      </c>
      <c r="M8" s="24">
        <f t="shared" si="6"/>
        <v>28.3125</v>
      </c>
      <c r="N8" s="24">
        <f t="shared" si="12"/>
        <v>35.390625</v>
      </c>
      <c r="O8" s="25">
        <f t="shared" si="7"/>
        <v>12.03</v>
      </c>
      <c r="P8" s="25">
        <f t="shared" si="8"/>
        <v>18.875</v>
      </c>
      <c r="Q8" s="25">
        <f t="shared" si="13"/>
        <v>23.59375</v>
      </c>
      <c r="R8" s="57">
        <v>22.554999999999996</v>
      </c>
      <c r="S8" s="57">
        <v>41</v>
      </c>
      <c r="T8" s="26">
        <f t="shared" si="14"/>
        <v>51.25</v>
      </c>
      <c r="U8" s="27">
        <f t="shared" si="9"/>
        <v>16.916249999999998</v>
      </c>
      <c r="V8" s="27">
        <f t="shared" si="10"/>
        <v>30.75</v>
      </c>
      <c r="W8" s="27">
        <f t="shared" si="15"/>
        <v>38.4375</v>
      </c>
      <c r="X8" s="39">
        <f t="shared" si="16"/>
        <v>11.277499999999998</v>
      </c>
      <c r="Y8" s="39">
        <f t="shared" si="17"/>
        <v>20.5</v>
      </c>
      <c r="Z8" s="36">
        <f t="shared" si="18"/>
        <v>25.625</v>
      </c>
    </row>
    <row r="9" spans="1:26" ht="15" thickBot="1" x14ac:dyDescent="0.4">
      <c r="A9" s="73"/>
      <c r="B9" s="2" t="s">
        <v>43</v>
      </c>
      <c r="C9" s="61">
        <v>25.2</v>
      </c>
      <c r="D9" s="60">
        <f t="shared" si="0"/>
        <v>31.5</v>
      </c>
      <c r="E9" s="66">
        <f t="shared" si="1"/>
        <v>18.899999999999999</v>
      </c>
      <c r="F9" s="66">
        <f t="shared" si="2"/>
        <v>23.625</v>
      </c>
      <c r="G9" s="67">
        <f t="shared" si="3"/>
        <v>12.6</v>
      </c>
      <c r="H9" s="67">
        <f t="shared" si="11"/>
        <v>15.75</v>
      </c>
      <c r="I9" s="53">
        <v>17.184999999999995</v>
      </c>
      <c r="J9" s="30">
        <v>25.2</v>
      </c>
      <c r="K9" s="30">
        <f t="shared" si="4"/>
        <v>31.5</v>
      </c>
      <c r="L9" s="12">
        <f t="shared" si="5"/>
        <v>12.888749999999996</v>
      </c>
      <c r="M9" s="12">
        <f t="shared" si="6"/>
        <v>18.899999999999999</v>
      </c>
      <c r="N9" s="12">
        <f t="shared" si="12"/>
        <v>23.625</v>
      </c>
      <c r="O9" s="13">
        <f t="shared" si="7"/>
        <v>8.5924999999999976</v>
      </c>
      <c r="P9" s="13">
        <f t="shared" si="8"/>
        <v>12.6</v>
      </c>
      <c r="Q9" s="13">
        <f t="shared" si="13"/>
        <v>15.75</v>
      </c>
      <c r="R9" s="55">
        <v>16.799999999999997</v>
      </c>
      <c r="S9" s="55">
        <v>25.2</v>
      </c>
      <c r="T9" s="14">
        <f t="shared" si="14"/>
        <v>31.5</v>
      </c>
      <c r="U9" s="15">
        <f t="shared" si="9"/>
        <v>12.599999999999998</v>
      </c>
      <c r="V9" s="15">
        <f t="shared" si="10"/>
        <v>18.899999999999999</v>
      </c>
      <c r="W9" s="15">
        <f t="shared" si="15"/>
        <v>23.625</v>
      </c>
      <c r="X9" s="39">
        <f t="shared" si="16"/>
        <v>8.3999999999999986</v>
      </c>
      <c r="Y9" s="39">
        <f t="shared" si="17"/>
        <v>12.6</v>
      </c>
      <c r="Z9" s="37">
        <f t="shared" si="18"/>
        <v>15.75</v>
      </c>
    </row>
    <row r="10" spans="1:26" ht="15" thickBot="1" x14ac:dyDescent="0.4">
      <c r="A10" s="73"/>
      <c r="B10" s="2" t="s">
        <v>21</v>
      </c>
      <c r="C10" s="61">
        <v>71.599999999999994</v>
      </c>
      <c r="D10" s="60">
        <f t="shared" si="0"/>
        <v>89.5</v>
      </c>
      <c r="E10" s="66">
        <f t="shared" si="1"/>
        <v>53.699999999999996</v>
      </c>
      <c r="F10" s="66">
        <f t="shared" si="2"/>
        <v>67.125</v>
      </c>
      <c r="G10" s="67">
        <f t="shared" si="3"/>
        <v>35.799999999999997</v>
      </c>
      <c r="H10" s="67">
        <f t="shared" si="11"/>
        <v>44.75</v>
      </c>
      <c r="I10" s="53">
        <v>34.85</v>
      </c>
      <c r="J10" s="30">
        <v>40</v>
      </c>
      <c r="K10" s="30">
        <f t="shared" si="4"/>
        <v>50</v>
      </c>
      <c r="L10" s="12">
        <f t="shared" si="5"/>
        <v>26.137500000000003</v>
      </c>
      <c r="M10" s="12">
        <f t="shared" si="6"/>
        <v>30</v>
      </c>
      <c r="N10" s="12">
        <f t="shared" si="12"/>
        <v>37.5</v>
      </c>
      <c r="O10" s="13">
        <f t="shared" si="7"/>
        <v>17.425000000000001</v>
      </c>
      <c r="P10" s="13">
        <f t="shared" si="8"/>
        <v>20</v>
      </c>
      <c r="Q10" s="13">
        <f t="shared" si="13"/>
        <v>25</v>
      </c>
      <c r="R10" s="55">
        <v>34</v>
      </c>
      <c r="S10" s="55">
        <v>34</v>
      </c>
      <c r="T10" s="14">
        <f t="shared" si="14"/>
        <v>42.5</v>
      </c>
      <c r="U10" s="15">
        <f t="shared" si="9"/>
        <v>25.5</v>
      </c>
      <c r="V10" s="15">
        <f t="shared" si="10"/>
        <v>25.5</v>
      </c>
      <c r="W10" s="15">
        <f t="shared" si="15"/>
        <v>31.875</v>
      </c>
      <c r="X10" s="39">
        <f t="shared" si="16"/>
        <v>17</v>
      </c>
      <c r="Y10" s="39">
        <f t="shared" si="17"/>
        <v>17</v>
      </c>
      <c r="Z10" s="37">
        <f t="shared" si="18"/>
        <v>21.25</v>
      </c>
    </row>
    <row r="11" spans="1:26" ht="15" thickBot="1" x14ac:dyDescent="0.4">
      <c r="A11" s="73"/>
      <c r="B11" s="2" t="s">
        <v>22</v>
      </c>
      <c r="C11" s="61">
        <v>36</v>
      </c>
      <c r="D11" s="60">
        <f t="shared" si="0"/>
        <v>45</v>
      </c>
      <c r="E11" s="66">
        <f t="shared" si="1"/>
        <v>27</v>
      </c>
      <c r="F11" s="66">
        <f t="shared" si="2"/>
        <v>33.75</v>
      </c>
      <c r="G11" s="67">
        <f t="shared" si="3"/>
        <v>18</v>
      </c>
      <c r="H11" s="67">
        <f t="shared" si="11"/>
        <v>22.5</v>
      </c>
      <c r="I11" s="53">
        <v>24.549999999999997</v>
      </c>
      <c r="J11" s="30">
        <v>33</v>
      </c>
      <c r="K11" s="30">
        <f t="shared" si="4"/>
        <v>41.25</v>
      </c>
      <c r="L11" s="12">
        <f t="shared" si="5"/>
        <v>18.412499999999998</v>
      </c>
      <c r="M11" s="12">
        <f t="shared" si="6"/>
        <v>24.75</v>
      </c>
      <c r="N11" s="12">
        <f t="shared" si="12"/>
        <v>30.9375</v>
      </c>
      <c r="O11" s="13">
        <f t="shared" si="7"/>
        <v>12.274999999999999</v>
      </c>
      <c r="P11" s="13">
        <f t="shared" si="8"/>
        <v>16.5</v>
      </c>
      <c r="Q11" s="13">
        <f t="shared" si="13"/>
        <v>20.625</v>
      </c>
      <c r="R11" s="55">
        <v>24</v>
      </c>
      <c r="S11" s="55">
        <v>35.5</v>
      </c>
      <c r="T11" s="14">
        <f t="shared" si="14"/>
        <v>44.375</v>
      </c>
      <c r="U11" s="15">
        <f t="shared" si="9"/>
        <v>18</v>
      </c>
      <c r="V11" s="15">
        <f t="shared" si="10"/>
        <v>26.625</v>
      </c>
      <c r="W11" s="15">
        <f t="shared" si="15"/>
        <v>33.28125</v>
      </c>
      <c r="X11" s="39">
        <f t="shared" si="16"/>
        <v>12</v>
      </c>
      <c r="Y11" s="39">
        <f t="shared" si="17"/>
        <v>17.75</v>
      </c>
      <c r="Z11" s="37">
        <f t="shared" si="18"/>
        <v>22.1875</v>
      </c>
    </row>
    <row r="12" spans="1:26" ht="15" thickBot="1" x14ac:dyDescent="0.4">
      <c r="A12" s="74"/>
      <c r="B12" s="3" t="s">
        <v>23</v>
      </c>
      <c r="C12" s="68">
        <v>59.090909090909093</v>
      </c>
      <c r="D12" s="69">
        <f t="shared" si="0"/>
        <v>73.863636363636374</v>
      </c>
      <c r="E12" s="70">
        <f t="shared" si="1"/>
        <v>44.31818181818182</v>
      </c>
      <c r="F12" s="70">
        <f t="shared" si="2"/>
        <v>55.397727272727273</v>
      </c>
      <c r="G12" s="71">
        <f t="shared" si="3"/>
        <v>29.545454545454547</v>
      </c>
      <c r="H12" s="71">
        <f t="shared" si="11"/>
        <v>36.931818181818187</v>
      </c>
      <c r="I12" s="52">
        <v>25.5</v>
      </c>
      <c r="J12" s="31">
        <v>36.22</v>
      </c>
      <c r="K12" s="31">
        <f t="shared" si="4"/>
        <v>45.274999999999999</v>
      </c>
      <c r="L12" s="20">
        <f t="shared" si="5"/>
        <v>19.125</v>
      </c>
      <c r="M12" s="20">
        <f t="shared" si="6"/>
        <v>27.164999999999999</v>
      </c>
      <c r="N12" s="20">
        <f t="shared" si="12"/>
        <v>33.956249999999997</v>
      </c>
      <c r="O12" s="21">
        <f t="shared" si="7"/>
        <v>12.75</v>
      </c>
      <c r="P12" s="21">
        <f t="shared" si="8"/>
        <v>18.11</v>
      </c>
      <c r="Q12" s="21">
        <f t="shared" si="13"/>
        <v>22.637499999999999</v>
      </c>
      <c r="R12" s="56">
        <v>23.950000000000003</v>
      </c>
      <c r="S12" s="56">
        <v>41.5</v>
      </c>
      <c r="T12" s="22">
        <f t="shared" si="14"/>
        <v>51.875</v>
      </c>
      <c r="U12" s="23">
        <f t="shared" si="9"/>
        <v>17.962500000000002</v>
      </c>
      <c r="V12" s="23">
        <f t="shared" si="10"/>
        <v>31.125</v>
      </c>
      <c r="W12" s="23">
        <f t="shared" si="15"/>
        <v>38.90625</v>
      </c>
      <c r="X12" s="39">
        <f t="shared" si="16"/>
        <v>11.975000000000001</v>
      </c>
      <c r="Y12" s="39">
        <f t="shared" si="17"/>
        <v>20.75</v>
      </c>
      <c r="Z12" s="38">
        <f t="shared" si="18"/>
        <v>25.9375</v>
      </c>
    </row>
    <row r="13" spans="1:26" ht="15" thickBot="1" x14ac:dyDescent="0.4">
      <c r="A13" s="72" t="s">
        <v>3</v>
      </c>
      <c r="B13" s="4" t="s">
        <v>24</v>
      </c>
      <c r="C13" s="62">
        <v>43</v>
      </c>
      <c r="D13" s="63">
        <f t="shared" si="0"/>
        <v>53.75</v>
      </c>
      <c r="E13" s="64">
        <f t="shared" si="1"/>
        <v>32.25</v>
      </c>
      <c r="F13" s="64">
        <f t="shared" si="2"/>
        <v>40.3125</v>
      </c>
      <c r="G13" s="65">
        <f t="shared" si="3"/>
        <v>21.5</v>
      </c>
      <c r="H13" s="65">
        <f t="shared" si="11"/>
        <v>26.875</v>
      </c>
      <c r="I13" s="54">
        <v>29</v>
      </c>
      <c r="J13" s="29">
        <v>34</v>
      </c>
      <c r="K13" s="29">
        <f t="shared" si="4"/>
        <v>42.5</v>
      </c>
      <c r="L13" s="24">
        <f t="shared" si="5"/>
        <v>21.75</v>
      </c>
      <c r="M13" s="24">
        <f t="shared" si="6"/>
        <v>25.5</v>
      </c>
      <c r="N13" s="24">
        <f t="shared" si="12"/>
        <v>31.875</v>
      </c>
      <c r="O13" s="25">
        <f t="shared" si="7"/>
        <v>14.5</v>
      </c>
      <c r="P13" s="25">
        <f t="shared" si="8"/>
        <v>17</v>
      </c>
      <c r="Q13" s="25">
        <f t="shared" si="13"/>
        <v>21.25</v>
      </c>
      <c r="R13" s="57">
        <v>30.799999999999997</v>
      </c>
      <c r="S13" s="57">
        <v>30.8</v>
      </c>
      <c r="T13" s="26">
        <f t="shared" si="14"/>
        <v>38.5</v>
      </c>
      <c r="U13" s="27">
        <f t="shared" si="9"/>
        <v>23.099999999999998</v>
      </c>
      <c r="V13" s="27">
        <f t="shared" si="10"/>
        <v>23.1</v>
      </c>
      <c r="W13" s="27">
        <f t="shared" si="15"/>
        <v>28.875</v>
      </c>
      <c r="X13" s="39">
        <f t="shared" si="16"/>
        <v>15.399999999999999</v>
      </c>
      <c r="Y13" s="39">
        <f t="shared" si="17"/>
        <v>15.4</v>
      </c>
      <c r="Z13" s="36">
        <f t="shared" si="18"/>
        <v>19.25</v>
      </c>
    </row>
    <row r="14" spans="1:26" ht="15" thickBot="1" x14ac:dyDescent="0.4">
      <c r="A14" s="73"/>
      <c r="B14" s="2" t="s">
        <v>43</v>
      </c>
      <c r="C14" s="61">
        <v>24.5</v>
      </c>
      <c r="D14" s="60">
        <f t="shared" si="0"/>
        <v>30.625</v>
      </c>
      <c r="E14" s="66">
        <f t="shared" si="1"/>
        <v>18.375</v>
      </c>
      <c r="F14" s="66">
        <f t="shared" si="2"/>
        <v>22.96875</v>
      </c>
      <c r="G14" s="67">
        <f t="shared" si="3"/>
        <v>12.25</v>
      </c>
      <c r="H14" s="67">
        <f t="shared" si="11"/>
        <v>15.3125</v>
      </c>
      <c r="I14" s="53">
        <v>19.774999999999999</v>
      </c>
      <c r="J14" s="30">
        <v>24.038</v>
      </c>
      <c r="K14" s="30">
        <f t="shared" si="4"/>
        <v>30.047499999999999</v>
      </c>
      <c r="L14" s="12">
        <f t="shared" si="5"/>
        <v>14.831249999999999</v>
      </c>
      <c r="M14" s="12">
        <f t="shared" si="6"/>
        <v>18.028500000000001</v>
      </c>
      <c r="N14" s="12">
        <f t="shared" si="12"/>
        <v>22.535625000000003</v>
      </c>
      <c r="O14" s="13">
        <f t="shared" si="7"/>
        <v>9.8874999999999993</v>
      </c>
      <c r="P14" s="13">
        <f t="shared" si="8"/>
        <v>12.019</v>
      </c>
      <c r="Q14" s="13">
        <f t="shared" si="13"/>
        <v>15.02375</v>
      </c>
      <c r="R14" s="55">
        <v>16.799999999999997</v>
      </c>
      <c r="S14" s="55">
        <v>19.424999999999997</v>
      </c>
      <c r="T14" s="14">
        <f t="shared" si="14"/>
        <v>24.281249999999996</v>
      </c>
      <c r="U14" s="15">
        <f t="shared" si="9"/>
        <v>12.599999999999998</v>
      </c>
      <c r="V14" s="15">
        <f t="shared" si="10"/>
        <v>14.568749999999998</v>
      </c>
      <c r="W14" s="15">
        <f t="shared" si="15"/>
        <v>18.210937499999996</v>
      </c>
      <c r="X14" s="39">
        <f t="shared" si="16"/>
        <v>8.3999999999999986</v>
      </c>
      <c r="Y14" s="39">
        <f t="shared" si="17"/>
        <v>9.7124999999999986</v>
      </c>
      <c r="Z14" s="37">
        <f t="shared" si="18"/>
        <v>12.140624999999998</v>
      </c>
    </row>
    <row r="15" spans="1:26" ht="15" thickBot="1" x14ac:dyDescent="0.4">
      <c r="A15" s="73"/>
      <c r="B15" s="2" t="s">
        <v>21</v>
      </c>
      <c r="C15" s="61">
        <v>55</v>
      </c>
      <c r="D15" s="60">
        <f t="shared" si="0"/>
        <v>68.75</v>
      </c>
      <c r="E15" s="66">
        <f t="shared" si="1"/>
        <v>41.25</v>
      </c>
      <c r="F15" s="66">
        <f t="shared" si="2"/>
        <v>51.5625</v>
      </c>
      <c r="G15" s="67">
        <f t="shared" si="3"/>
        <v>27.5</v>
      </c>
      <c r="H15" s="67">
        <f t="shared" si="11"/>
        <v>34.375</v>
      </c>
      <c r="I15" s="53">
        <v>30.700000000000003</v>
      </c>
      <c r="J15" s="30">
        <v>40</v>
      </c>
      <c r="K15" s="30">
        <f t="shared" si="4"/>
        <v>50</v>
      </c>
      <c r="L15" s="12">
        <f t="shared" si="5"/>
        <v>23.025000000000002</v>
      </c>
      <c r="M15" s="12">
        <f t="shared" si="6"/>
        <v>30</v>
      </c>
      <c r="N15" s="12">
        <f t="shared" si="12"/>
        <v>37.5</v>
      </c>
      <c r="O15" s="13">
        <f t="shared" si="7"/>
        <v>15.350000000000001</v>
      </c>
      <c r="P15" s="13">
        <f t="shared" si="8"/>
        <v>20</v>
      </c>
      <c r="Q15" s="13">
        <f t="shared" si="13"/>
        <v>25</v>
      </c>
      <c r="R15" s="55">
        <v>29.3</v>
      </c>
      <c r="S15" s="55">
        <v>34.9</v>
      </c>
      <c r="T15" s="14">
        <f t="shared" si="14"/>
        <v>43.625</v>
      </c>
      <c r="U15" s="15">
        <f t="shared" si="9"/>
        <v>21.975000000000001</v>
      </c>
      <c r="V15" s="15">
        <f t="shared" si="10"/>
        <v>26.174999999999997</v>
      </c>
      <c r="W15" s="15">
        <f t="shared" si="15"/>
        <v>32.71875</v>
      </c>
      <c r="X15" s="39">
        <f t="shared" si="16"/>
        <v>14.65</v>
      </c>
      <c r="Y15" s="39">
        <f t="shared" si="17"/>
        <v>17.45</v>
      </c>
      <c r="Z15" s="37">
        <f t="shared" si="18"/>
        <v>21.8125</v>
      </c>
    </row>
    <row r="16" spans="1:26" ht="15" thickBot="1" x14ac:dyDescent="0.4">
      <c r="A16" s="73"/>
      <c r="B16" s="2" t="s">
        <v>22</v>
      </c>
      <c r="C16" s="61">
        <v>35</v>
      </c>
      <c r="D16" s="60">
        <f t="shared" si="0"/>
        <v>43.75</v>
      </c>
      <c r="E16" s="66">
        <f t="shared" si="1"/>
        <v>26.25</v>
      </c>
      <c r="F16" s="66">
        <f t="shared" si="2"/>
        <v>32.8125</v>
      </c>
      <c r="G16" s="67">
        <f t="shared" si="3"/>
        <v>17.5</v>
      </c>
      <c r="H16" s="67">
        <f t="shared" si="11"/>
        <v>21.875</v>
      </c>
      <c r="I16" s="53">
        <v>28.25</v>
      </c>
      <c r="J16" s="30">
        <v>30</v>
      </c>
      <c r="K16" s="30">
        <f t="shared" si="4"/>
        <v>37.5</v>
      </c>
      <c r="L16" s="12">
        <f t="shared" si="5"/>
        <v>21.1875</v>
      </c>
      <c r="M16" s="12">
        <f t="shared" si="6"/>
        <v>22.5</v>
      </c>
      <c r="N16" s="12">
        <f t="shared" si="12"/>
        <v>28.125</v>
      </c>
      <c r="O16" s="13">
        <f t="shared" si="7"/>
        <v>14.125</v>
      </c>
      <c r="P16" s="13">
        <f t="shared" si="8"/>
        <v>15</v>
      </c>
      <c r="Q16" s="13">
        <f t="shared" si="13"/>
        <v>18.75</v>
      </c>
      <c r="R16" s="55">
        <v>24</v>
      </c>
      <c r="S16" s="55">
        <v>27</v>
      </c>
      <c r="T16" s="14">
        <f t="shared" si="14"/>
        <v>33.75</v>
      </c>
      <c r="U16" s="15">
        <f t="shared" si="9"/>
        <v>18</v>
      </c>
      <c r="V16" s="15">
        <f t="shared" si="10"/>
        <v>20.25</v>
      </c>
      <c r="W16" s="15">
        <f t="shared" si="15"/>
        <v>25.3125</v>
      </c>
      <c r="X16" s="39">
        <f t="shared" si="16"/>
        <v>12</v>
      </c>
      <c r="Y16" s="39">
        <f t="shared" si="17"/>
        <v>13.5</v>
      </c>
      <c r="Z16" s="37">
        <f t="shared" si="18"/>
        <v>16.875</v>
      </c>
    </row>
    <row r="17" spans="1:26" ht="15" thickBot="1" x14ac:dyDescent="0.4">
      <c r="A17" s="74"/>
      <c r="B17" s="3" t="s">
        <v>23</v>
      </c>
      <c r="C17" s="68">
        <v>59.090909090909093</v>
      </c>
      <c r="D17" s="69">
        <f t="shared" si="0"/>
        <v>73.863636363636374</v>
      </c>
      <c r="E17" s="70">
        <f t="shared" si="1"/>
        <v>44.31818181818182</v>
      </c>
      <c r="F17" s="70">
        <f t="shared" si="2"/>
        <v>55.397727272727273</v>
      </c>
      <c r="G17" s="71">
        <f t="shared" si="3"/>
        <v>29.545454545454547</v>
      </c>
      <c r="H17" s="71">
        <f t="shared" si="11"/>
        <v>36.931818181818187</v>
      </c>
      <c r="I17" s="52">
        <v>25.5</v>
      </c>
      <c r="J17" s="31">
        <v>28.75</v>
      </c>
      <c r="K17" s="31">
        <f t="shared" si="4"/>
        <v>35.9375</v>
      </c>
      <c r="L17" s="20">
        <f t="shared" si="5"/>
        <v>19.125</v>
      </c>
      <c r="M17" s="20">
        <f t="shared" si="6"/>
        <v>21.5625</v>
      </c>
      <c r="N17" s="20">
        <f t="shared" si="12"/>
        <v>26.953125</v>
      </c>
      <c r="O17" s="21">
        <f t="shared" si="7"/>
        <v>12.75</v>
      </c>
      <c r="P17" s="21">
        <f t="shared" si="8"/>
        <v>14.375</v>
      </c>
      <c r="Q17" s="21">
        <f t="shared" si="13"/>
        <v>17.96875</v>
      </c>
      <c r="R17" s="56">
        <v>23.950000000000003</v>
      </c>
      <c r="S17" s="56">
        <v>32.409999999999997</v>
      </c>
      <c r="T17" s="22">
        <f t="shared" si="14"/>
        <v>40.512499999999996</v>
      </c>
      <c r="U17" s="23">
        <f t="shared" si="9"/>
        <v>17.962500000000002</v>
      </c>
      <c r="V17" s="23">
        <f t="shared" si="10"/>
        <v>24.307499999999997</v>
      </c>
      <c r="W17" s="23">
        <f t="shared" si="15"/>
        <v>30.384374999999999</v>
      </c>
      <c r="X17" s="39">
        <f t="shared" si="16"/>
        <v>11.975000000000001</v>
      </c>
      <c r="Y17" s="39">
        <f t="shared" si="17"/>
        <v>16.204999999999998</v>
      </c>
      <c r="Z17" s="38">
        <f t="shared" si="18"/>
        <v>20.256249999999998</v>
      </c>
    </row>
    <row r="18" spans="1:26" ht="15" thickBot="1" x14ac:dyDescent="0.4">
      <c r="A18" s="72" t="s">
        <v>4</v>
      </c>
      <c r="B18" s="4" t="s">
        <v>24</v>
      </c>
      <c r="C18" s="62">
        <v>62.31</v>
      </c>
      <c r="D18" s="63">
        <f t="shared" si="0"/>
        <v>77.887500000000003</v>
      </c>
      <c r="E18" s="64">
        <f t="shared" si="1"/>
        <v>46.732500000000002</v>
      </c>
      <c r="F18" s="64">
        <f t="shared" si="2"/>
        <v>58.415625000000006</v>
      </c>
      <c r="G18" s="65">
        <f t="shared" si="3"/>
        <v>31.155000000000001</v>
      </c>
      <c r="H18" s="65">
        <f t="shared" si="11"/>
        <v>38.943750000000001</v>
      </c>
      <c r="I18" s="54">
        <v>35.35</v>
      </c>
      <c r="J18" s="29">
        <v>47</v>
      </c>
      <c r="K18" s="29">
        <f t="shared" si="4"/>
        <v>58.75</v>
      </c>
      <c r="L18" s="24">
        <f t="shared" si="5"/>
        <v>26.512500000000003</v>
      </c>
      <c r="M18" s="24">
        <f t="shared" si="6"/>
        <v>35.25</v>
      </c>
      <c r="N18" s="24">
        <f t="shared" si="12"/>
        <v>44.0625</v>
      </c>
      <c r="O18" s="25">
        <f t="shared" si="7"/>
        <v>17.675000000000001</v>
      </c>
      <c r="P18" s="25">
        <f t="shared" si="8"/>
        <v>23.5</v>
      </c>
      <c r="Q18" s="25">
        <f t="shared" si="13"/>
        <v>29.375</v>
      </c>
      <c r="R18" s="57">
        <v>28</v>
      </c>
      <c r="S18" s="57">
        <v>54.4</v>
      </c>
      <c r="T18" s="26">
        <f t="shared" si="14"/>
        <v>68</v>
      </c>
      <c r="U18" s="27">
        <f t="shared" si="9"/>
        <v>21</v>
      </c>
      <c r="V18" s="27">
        <f t="shared" si="10"/>
        <v>40.799999999999997</v>
      </c>
      <c r="W18" s="27">
        <f t="shared" si="15"/>
        <v>51</v>
      </c>
      <c r="X18" s="39">
        <f t="shared" si="16"/>
        <v>14</v>
      </c>
      <c r="Y18" s="39">
        <f t="shared" si="17"/>
        <v>27.2</v>
      </c>
      <c r="Z18" s="36">
        <f t="shared" si="18"/>
        <v>34</v>
      </c>
    </row>
    <row r="19" spans="1:26" ht="15" thickBot="1" x14ac:dyDescent="0.4">
      <c r="A19" s="73"/>
      <c r="B19" s="2" t="s">
        <v>43</v>
      </c>
      <c r="C19" s="61">
        <v>40.599999999999994</v>
      </c>
      <c r="D19" s="60">
        <f t="shared" si="0"/>
        <v>50.749999999999993</v>
      </c>
      <c r="E19" s="66">
        <f t="shared" si="1"/>
        <v>30.449999999999996</v>
      </c>
      <c r="F19" s="66">
        <f t="shared" si="2"/>
        <v>38.062499999999993</v>
      </c>
      <c r="G19" s="67">
        <f t="shared" si="3"/>
        <v>20.299999999999997</v>
      </c>
      <c r="H19" s="67">
        <f t="shared" si="11"/>
        <v>25.374999999999996</v>
      </c>
      <c r="I19" s="53">
        <v>23.099999999999998</v>
      </c>
      <c r="J19" s="30">
        <v>31.499999999999996</v>
      </c>
      <c r="K19" s="30">
        <f t="shared" si="4"/>
        <v>39.374999999999993</v>
      </c>
      <c r="L19" s="12">
        <f t="shared" si="5"/>
        <v>17.324999999999999</v>
      </c>
      <c r="M19" s="12">
        <f t="shared" si="6"/>
        <v>23.624999999999996</v>
      </c>
      <c r="N19" s="12">
        <f t="shared" si="12"/>
        <v>29.531249999999996</v>
      </c>
      <c r="O19" s="13">
        <f t="shared" si="7"/>
        <v>11.549999999999999</v>
      </c>
      <c r="P19" s="13">
        <f t="shared" si="8"/>
        <v>15.749999999999998</v>
      </c>
      <c r="Q19" s="13">
        <f t="shared" si="13"/>
        <v>19.687499999999996</v>
      </c>
      <c r="R19" s="55">
        <v>23.240000000000002</v>
      </c>
      <c r="S19" s="55">
        <v>36.574999999999996</v>
      </c>
      <c r="T19" s="14">
        <f t="shared" si="14"/>
        <v>45.718749999999993</v>
      </c>
      <c r="U19" s="15">
        <f t="shared" si="9"/>
        <v>17.43</v>
      </c>
      <c r="V19" s="15">
        <f t="shared" si="10"/>
        <v>27.431249999999999</v>
      </c>
      <c r="W19" s="15">
        <f t="shared" si="15"/>
        <v>34.2890625</v>
      </c>
      <c r="X19" s="39">
        <f t="shared" si="16"/>
        <v>11.620000000000001</v>
      </c>
      <c r="Y19" s="39">
        <f t="shared" si="17"/>
        <v>18.287499999999998</v>
      </c>
      <c r="Z19" s="37">
        <f t="shared" si="18"/>
        <v>22.859374999999996</v>
      </c>
    </row>
    <row r="20" spans="1:26" ht="15" thickBot="1" x14ac:dyDescent="0.4">
      <c r="A20" s="73"/>
      <c r="B20" s="2" t="s">
        <v>21</v>
      </c>
      <c r="C20" s="61">
        <v>73</v>
      </c>
      <c r="D20" s="60">
        <f t="shared" si="0"/>
        <v>91.25</v>
      </c>
      <c r="E20" s="66">
        <f t="shared" si="1"/>
        <v>54.75</v>
      </c>
      <c r="F20" s="66">
        <f t="shared" si="2"/>
        <v>68.4375</v>
      </c>
      <c r="G20" s="67">
        <f t="shared" si="3"/>
        <v>36.5</v>
      </c>
      <c r="H20" s="67">
        <f t="shared" si="11"/>
        <v>45.625</v>
      </c>
      <c r="I20" s="53">
        <v>42</v>
      </c>
      <c r="J20" s="30">
        <v>42</v>
      </c>
      <c r="K20" s="30">
        <f t="shared" si="4"/>
        <v>52.5</v>
      </c>
      <c r="L20" s="12">
        <f t="shared" si="5"/>
        <v>31.5</v>
      </c>
      <c r="M20" s="12">
        <f t="shared" si="6"/>
        <v>31.5</v>
      </c>
      <c r="N20" s="12">
        <f t="shared" si="12"/>
        <v>39.375</v>
      </c>
      <c r="O20" s="13">
        <f t="shared" si="7"/>
        <v>21</v>
      </c>
      <c r="P20" s="13">
        <f t="shared" si="8"/>
        <v>21</v>
      </c>
      <c r="Q20" s="13">
        <f t="shared" si="13"/>
        <v>26.25</v>
      </c>
      <c r="R20" s="55">
        <v>36.049999999999997</v>
      </c>
      <c r="S20" s="55">
        <v>37</v>
      </c>
      <c r="T20" s="14">
        <f t="shared" si="14"/>
        <v>46.25</v>
      </c>
      <c r="U20" s="15">
        <f t="shared" si="9"/>
        <v>27.037499999999998</v>
      </c>
      <c r="V20" s="15">
        <f t="shared" si="10"/>
        <v>27.75</v>
      </c>
      <c r="W20" s="15">
        <f t="shared" si="15"/>
        <v>34.6875</v>
      </c>
      <c r="X20" s="39">
        <f t="shared" si="16"/>
        <v>18.024999999999999</v>
      </c>
      <c r="Y20" s="39">
        <f t="shared" si="17"/>
        <v>18.5</v>
      </c>
      <c r="Z20" s="37">
        <f t="shared" si="18"/>
        <v>23.125</v>
      </c>
    </row>
    <row r="21" spans="1:26" ht="15" thickBot="1" x14ac:dyDescent="0.4">
      <c r="A21" s="73"/>
      <c r="B21" s="2" t="s">
        <v>22</v>
      </c>
      <c r="C21" s="61">
        <v>58</v>
      </c>
      <c r="D21" s="60">
        <f t="shared" si="0"/>
        <v>72.5</v>
      </c>
      <c r="E21" s="66">
        <f t="shared" si="1"/>
        <v>43.5</v>
      </c>
      <c r="F21" s="66">
        <f t="shared" si="2"/>
        <v>54.375</v>
      </c>
      <c r="G21" s="67">
        <f t="shared" si="3"/>
        <v>29</v>
      </c>
      <c r="H21" s="67">
        <f t="shared" si="11"/>
        <v>36.25</v>
      </c>
      <c r="I21" s="53">
        <v>33</v>
      </c>
      <c r="J21" s="30">
        <v>43</v>
      </c>
      <c r="K21" s="30">
        <f t="shared" si="4"/>
        <v>53.75</v>
      </c>
      <c r="L21" s="12">
        <f t="shared" si="5"/>
        <v>24.75</v>
      </c>
      <c r="M21" s="12">
        <f t="shared" si="6"/>
        <v>32.25</v>
      </c>
      <c r="N21" s="12">
        <f t="shared" si="12"/>
        <v>40.3125</v>
      </c>
      <c r="O21" s="13">
        <f t="shared" si="7"/>
        <v>16.5</v>
      </c>
      <c r="P21" s="13">
        <f t="shared" si="8"/>
        <v>21.5</v>
      </c>
      <c r="Q21" s="13">
        <f t="shared" si="13"/>
        <v>26.875</v>
      </c>
      <c r="R21" s="55">
        <v>33.200000000000003</v>
      </c>
      <c r="S21" s="55">
        <v>50</v>
      </c>
      <c r="T21" s="14">
        <f t="shared" si="14"/>
        <v>62.5</v>
      </c>
      <c r="U21" s="15">
        <f t="shared" si="9"/>
        <v>24.900000000000002</v>
      </c>
      <c r="V21" s="15">
        <f t="shared" si="10"/>
        <v>37.5</v>
      </c>
      <c r="W21" s="15">
        <f t="shared" si="15"/>
        <v>46.875</v>
      </c>
      <c r="X21" s="39">
        <f t="shared" si="16"/>
        <v>16.600000000000001</v>
      </c>
      <c r="Y21" s="39">
        <f t="shared" si="17"/>
        <v>25</v>
      </c>
      <c r="Z21" s="37">
        <f t="shared" si="18"/>
        <v>31.25</v>
      </c>
    </row>
    <row r="22" spans="1:26" ht="15" thickBot="1" x14ac:dyDescent="0.4">
      <c r="A22" s="74"/>
      <c r="B22" s="3" t="s">
        <v>23</v>
      </c>
      <c r="C22" s="68">
        <v>59.090909090909093</v>
      </c>
      <c r="D22" s="69">
        <f t="shared" si="0"/>
        <v>73.863636363636374</v>
      </c>
      <c r="E22" s="70">
        <f t="shared" si="1"/>
        <v>44.31818181818182</v>
      </c>
      <c r="F22" s="70">
        <f t="shared" si="2"/>
        <v>55.397727272727273</v>
      </c>
      <c r="G22" s="71">
        <f t="shared" si="3"/>
        <v>29.545454545454547</v>
      </c>
      <c r="H22" s="71">
        <f t="shared" si="11"/>
        <v>36.931818181818187</v>
      </c>
      <c r="I22" s="52">
        <v>50</v>
      </c>
      <c r="J22" s="31">
        <v>50</v>
      </c>
      <c r="K22" s="31">
        <f t="shared" si="4"/>
        <v>62.5</v>
      </c>
      <c r="L22" s="20">
        <f t="shared" si="5"/>
        <v>37.5</v>
      </c>
      <c r="M22" s="20">
        <f t="shared" si="6"/>
        <v>37.5</v>
      </c>
      <c r="N22" s="20">
        <f t="shared" si="12"/>
        <v>46.875</v>
      </c>
      <c r="O22" s="21">
        <f t="shared" si="7"/>
        <v>25</v>
      </c>
      <c r="P22" s="21">
        <f t="shared" si="8"/>
        <v>25</v>
      </c>
      <c r="Q22" s="21">
        <f t="shared" si="13"/>
        <v>31.25</v>
      </c>
      <c r="R22" s="56">
        <v>40</v>
      </c>
      <c r="S22" s="56">
        <v>54.5</v>
      </c>
      <c r="T22" s="22">
        <f t="shared" si="14"/>
        <v>68.125</v>
      </c>
      <c r="U22" s="23">
        <f t="shared" si="9"/>
        <v>30</v>
      </c>
      <c r="V22" s="23">
        <f t="shared" si="10"/>
        <v>40.875</v>
      </c>
      <c r="W22" s="23">
        <f t="shared" si="15"/>
        <v>51.09375</v>
      </c>
      <c r="X22" s="39">
        <f t="shared" si="16"/>
        <v>20</v>
      </c>
      <c r="Y22" s="39">
        <f t="shared" si="17"/>
        <v>27.25</v>
      </c>
      <c r="Z22" s="38">
        <f t="shared" si="18"/>
        <v>34.0625</v>
      </c>
    </row>
    <row r="23" spans="1:26" ht="15" thickBot="1" x14ac:dyDescent="0.4">
      <c r="A23" s="72" t="s">
        <v>5</v>
      </c>
      <c r="B23" s="4" t="s">
        <v>24</v>
      </c>
      <c r="C23" s="62">
        <v>43.22</v>
      </c>
      <c r="D23" s="63">
        <f t="shared" si="0"/>
        <v>54.024999999999999</v>
      </c>
      <c r="E23" s="64">
        <f t="shared" si="1"/>
        <v>32.414999999999999</v>
      </c>
      <c r="F23" s="64">
        <f t="shared" si="2"/>
        <v>40.518749999999997</v>
      </c>
      <c r="G23" s="65">
        <f t="shared" si="3"/>
        <v>21.61</v>
      </c>
      <c r="H23" s="65">
        <f t="shared" si="11"/>
        <v>27.012499999999999</v>
      </c>
      <c r="I23" s="54">
        <v>30</v>
      </c>
      <c r="J23" s="29">
        <v>35.5</v>
      </c>
      <c r="K23" s="29">
        <f t="shared" si="4"/>
        <v>44.375</v>
      </c>
      <c r="L23" s="24">
        <f t="shared" si="5"/>
        <v>22.5</v>
      </c>
      <c r="M23" s="24">
        <f t="shared" si="6"/>
        <v>26.625</v>
      </c>
      <c r="N23" s="24">
        <f t="shared" si="12"/>
        <v>33.28125</v>
      </c>
      <c r="O23" s="25">
        <f t="shared" si="7"/>
        <v>15</v>
      </c>
      <c r="P23" s="25">
        <f t="shared" si="8"/>
        <v>17.75</v>
      </c>
      <c r="Q23" s="25">
        <f t="shared" si="13"/>
        <v>22.1875</v>
      </c>
      <c r="R23" s="57">
        <v>27.375</v>
      </c>
      <c r="S23" s="57">
        <v>35</v>
      </c>
      <c r="T23" s="26">
        <f t="shared" si="14"/>
        <v>43.75</v>
      </c>
      <c r="U23" s="27">
        <f t="shared" si="9"/>
        <v>20.53125</v>
      </c>
      <c r="V23" s="27">
        <f t="shared" si="10"/>
        <v>26.25</v>
      </c>
      <c r="W23" s="27">
        <f t="shared" si="15"/>
        <v>32.8125</v>
      </c>
      <c r="X23" s="39">
        <f t="shared" si="16"/>
        <v>13.6875</v>
      </c>
      <c r="Y23" s="39">
        <f t="shared" si="17"/>
        <v>17.5</v>
      </c>
      <c r="Z23" s="36">
        <f t="shared" si="18"/>
        <v>21.875</v>
      </c>
    </row>
    <row r="24" spans="1:26" ht="15" thickBot="1" x14ac:dyDescent="0.4">
      <c r="A24" s="73"/>
      <c r="B24" s="2" t="s">
        <v>43</v>
      </c>
      <c r="C24" s="61">
        <v>28</v>
      </c>
      <c r="D24" s="60">
        <f t="shared" si="0"/>
        <v>35</v>
      </c>
      <c r="E24" s="66">
        <f t="shared" si="1"/>
        <v>21</v>
      </c>
      <c r="F24" s="66">
        <f t="shared" si="2"/>
        <v>26.25</v>
      </c>
      <c r="G24" s="67">
        <f t="shared" si="3"/>
        <v>14</v>
      </c>
      <c r="H24" s="67">
        <f t="shared" si="11"/>
        <v>17.5</v>
      </c>
      <c r="I24" s="53">
        <v>19.599999999999998</v>
      </c>
      <c r="J24" s="30">
        <v>24.5</v>
      </c>
      <c r="K24" s="30">
        <f t="shared" si="4"/>
        <v>30.625</v>
      </c>
      <c r="L24" s="12">
        <f t="shared" si="5"/>
        <v>14.7</v>
      </c>
      <c r="M24" s="12">
        <f t="shared" si="6"/>
        <v>18.375</v>
      </c>
      <c r="N24" s="12">
        <f t="shared" si="12"/>
        <v>22.96875</v>
      </c>
      <c r="O24" s="13">
        <f t="shared" si="7"/>
        <v>9.7999999999999989</v>
      </c>
      <c r="P24" s="13">
        <f t="shared" si="8"/>
        <v>12.25</v>
      </c>
      <c r="Q24" s="13">
        <f t="shared" si="13"/>
        <v>15.3125</v>
      </c>
      <c r="R24" s="55">
        <v>9.18</v>
      </c>
      <c r="S24" s="55">
        <v>21</v>
      </c>
      <c r="T24" s="14">
        <f t="shared" si="14"/>
        <v>26.25</v>
      </c>
      <c r="U24" s="15">
        <f t="shared" si="9"/>
        <v>6.8849999999999998</v>
      </c>
      <c r="V24" s="15">
        <f t="shared" si="10"/>
        <v>15.75</v>
      </c>
      <c r="W24" s="15">
        <f t="shared" si="15"/>
        <v>19.6875</v>
      </c>
      <c r="X24" s="39">
        <f t="shared" si="16"/>
        <v>4.59</v>
      </c>
      <c r="Y24" s="39">
        <f t="shared" si="17"/>
        <v>10.5</v>
      </c>
      <c r="Z24" s="37">
        <f t="shared" si="18"/>
        <v>13.125</v>
      </c>
    </row>
    <row r="25" spans="1:26" ht="15" thickBot="1" x14ac:dyDescent="0.4">
      <c r="A25" s="73"/>
      <c r="B25" s="2" t="s">
        <v>21</v>
      </c>
      <c r="C25" s="61">
        <v>55</v>
      </c>
      <c r="D25" s="60">
        <f t="shared" si="0"/>
        <v>68.75</v>
      </c>
      <c r="E25" s="66">
        <f t="shared" si="1"/>
        <v>41.25</v>
      </c>
      <c r="F25" s="66">
        <f t="shared" si="2"/>
        <v>51.5625</v>
      </c>
      <c r="G25" s="67">
        <f t="shared" si="3"/>
        <v>27.5</v>
      </c>
      <c r="H25" s="67">
        <f t="shared" si="11"/>
        <v>34.375</v>
      </c>
      <c r="I25" s="53">
        <v>31.6</v>
      </c>
      <c r="J25" s="30">
        <v>40</v>
      </c>
      <c r="K25" s="30">
        <f t="shared" si="4"/>
        <v>50</v>
      </c>
      <c r="L25" s="12">
        <f t="shared" si="5"/>
        <v>23.700000000000003</v>
      </c>
      <c r="M25" s="12">
        <f t="shared" si="6"/>
        <v>30</v>
      </c>
      <c r="N25" s="12">
        <f t="shared" si="12"/>
        <v>37.5</v>
      </c>
      <c r="O25" s="13">
        <f t="shared" si="7"/>
        <v>15.8</v>
      </c>
      <c r="P25" s="13">
        <f t="shared" si="8"/>
        <v>20</v>
      </c>
      <c r="Q25" s="13">
        <f t="shared" si="13"/>
        <v>25</v>
      </c>
      <c r="R25" s="55">
        <v>29.3</v>
      </c>
      <c r="S25" s="55">
        <v>34.22</v>
      </c>
      <c r="T25" s="14">
        <f t="shared" si="14"/>
        <v>42.774999999999999</v>
      </c>
      <c r="U25" s="15">
        <f t="shared" si="9"/>
        <v>21.975000000000001</v>
      </c>
      <c r="V25" s="15">
        <f t="shared" si="10"/>
        <v>25.664999999999999</v>
      </c>
      <c r="W25" s="15">
        <f t="shared" si="15"/>
        <v>32.081249999999997</v>
      </c>
      <c r="X25" s="39">
        <f t="shared" si="16"/>
        <v>14.65</v>
      </c>
      <c r="Y25" s="39">
        <f t="shared" si="17"/>
        <v>17.11</v>
      </c>
      <c r="Z25" s="37">
        <f t="shared" si="18"/>
        <v>21.387499999999999</v>
      </c>
    </row>
    <row r="26" spans="1:26" ht="15" thickBot="1" x14ac:dyDescent="0.4">
      <c r="A26" s="73"/>
      <c r="B26" s="2" t="s">
        <v>22</v>
      </c>
      <c r="C26" s="61">
        <v>40</v>
      </c>
      <c r="D26" s="60">
        <f t="shared" si="0"/>
        <v>50</v>
      </c>
      <c r="E26" s="66">
        <f t="shared" si="1"/>
        <v>30</v>
      </c>
      <c r="F26" s="66">
        <f t="shared" si="2"/>
        <v>37.5</v>
      </c>
      <c r="G26" s="67">
        <f t="shared" si="3"/>
        <v>20</v>
      </c>
      <c r="H26" s="67">
        <f t="shared" si="11"/>
        <v>25</v>
      </c>
      <c r="I26" s="53">
        <v>28</v>
      </c>
      <c r="J26" s="30">
        <v>30</v>
      </c>
      <c r="K26" s="30">
        <f t="shared" si="4"/>
        <v>37.5</v>
      </c>
      <c r="L26" s="12">
        <f t="shared" si="5"/>
        <v>21</v>
      </c>
      <c r="M26" s="12">
        <f t="shared" si="6"/>
        <v>22.5</v>
      </c>
      <c r="N26" s="12">
        <f t="shared" si="12"/>
        <v>28.125</v>
      </c>
      <c r="O26" s="13">
        <f t="shared" si="7"/>
        <v>14</v>
      </c>
      <c r="P26" s="13">
        <f t="shared" si="8"/>
        <v>15</v>
      </c>
      <c r="Q26" s="13">
        <f t="shared" si="13"/>
        <v>18.75</v>
      </c>
      <c r="R26" s="55">
        <v>13.12</v>
      </c>
      <c r="S26" s="55">
        <v>30</v>
      </c>
      <c r="T26" s="14">
        <f t="shared" si="14"/>
        <v>37.5</v>
      </c>
      <c r="U26" s="15">
        <f t="shared" si="9"/>
        <v>9.84</v>
      </c>
      <c r="V26" s="15">
        <f t="shared" si="10"/>
        <v>22.5</v>
      </c>
      <c r="W26" s="15">
        <f t="shared" si="15"/>
        <v>28.125</v>
      </c>
      <c r="X26" s="39">
        <f t="shared" si="16"/>
        <v>6.56</v>
      </c>
      <c r="Y26" s="39">
        <f t="shared" si="17"/>
        <v>15</v>
      </c>
      <c r="Z26" s="37">
        <f t="shared" si="18"/>
        <v>18.75</v>
      </c>
    </row>
    <row r="27" spans="1:26" ht="15" thickBot="1" x14ac:dyDescent="0.4">
      <c r="A27" s="74"/>
      <c r="B27" s="3" t="s">
        <v>23</v>
      </c>
      <c r="C27" s="68">
        <v>59.090909090909093</v>
      </c>
      <c r="D27" s="69">
        <f t="shared" si="0"/>
        <v>73.863636363636374</v>
      </c>
      <c r="E27" s="70">
        <f t="shared" si="1"/>
        <v>44.31818181818182</v>
      </c>
      <c r="F27" s="70">
        <f t="shared" si="2"/>
        <v>55.397727272727273</v>
      </c>
      <c r="G27" s="71">
        <f t="shared" si="3"/>
        <v>29.545454545454547</v>
      </c>
      <c r="H27" s="71">
        <f t="shared" si="11"/>
        <v>36.931818181818187</v>
      </c>
      <c r="I27" s="52">
        <v>25.5</v>
      </c>
      <c r="J27" s="31">
        <v>31.36</v>
      </c>
      <c r="K27" s="31">
        <f t="shared" si="4"/>
        <v>39.200000000000003</v>
      </c>
      <c r="L27" s="20">
        <f t="shared" si="5"/>
        <v>19.125</v>
      </c>
      <c r="M27" s="20">
        <f t="shared" si="6"/>
        <v>23.52</v>
      </c>
      <c r="N27" s="20">
        <f t="shared" si="12"/>
        <v>29.4</v>
      </c>
      <c r="O27" s="21">
        <f t="shared" si="7"/>
        <v>12.75</v>
      </c>
      <c r="P27" s="21">
        <f t="shared" si="8"/>
        <v>15.68</v>
      </c>
      <c r="Q27" s="21">
        <f t="shared" si="13"/>
        <v>19.600000000000001</v>
      </c>
      <c r="R27" s="56">
        <v>23.950000000000003</v>
      </c>
      <c r="S27" s="56">
        <v>36.61</v>
      </c>
      <c r="T27" s="22">
        <f t="shared" si="14"/>
        <v>45.762500000000003</v>
      </c>
      <c r="U27" s="23">
        <f t="shared" si="9"/>
        <v>17.962500000000002</v>
      </c>
      <c r="V27" s="23">
        <f t="shared" si="10"/>
        <v>27.4575</v>
      </c>
      <c r="W27" s="23">
        <f t="shared" si="15"/>
        <v>34.321874999999999</v>
      </c>
      <c r="X27" s="39">
        <f t="shared" si="16"/>
        <v>11.975000000000001</v>
      </c>
      <c r="Y27" s="39">
        <f t="shared" si="17"/>
        <v>18.305</v>
      </c>
      <c r="Z27" s="38">
        <f t="shared" si="18"/>
        <v>22.881250000000001</v>
      </c>
    </row>
    <row r="28" spans="1:26" ht="15" thickBot="1" x14ac:dyDescent="0.4">
      <c r="A28" s="75" t="s">
        <v>6</v>
      </c>
      <c r="B28" s="4" t="s">
        <v>24</v>
      </c>
      <c r="C28" s="62">
        <v>70</v>
      </c>
      <c r="D28" s="63">
        <f t="shared" si="0"/>
        <v>87.5</v>
      </c>
      <c r="E28" s="64">
        <f t="shared" si="1"/>
        <v>52.5</v>
      </c>
      <c r="F28" s="64">
        <f t="shared" si="2"/>
        <v>65.625</v>
      </c>
      <c r="G28" s="65">
        <f t="shared" si="3"/>
        <v>35</v>
      </c>
      <c r="H28" s="65">
        <f t="shared" si="11"/>
        <v>43.75</v>
      </c>
      <c r="I28" s="54">
        <v>30.272727272727277</v>
      </c>
      <c r="J28" s="29">
        <v>33.6</v>
      </c>
      <c r="K28" s="29">
        <f t="shared" si="4"/>
        <v>42</v>
      </c>
      <c r="L28" s="24">
        <f t="shared" si="5"/>
        <v>22.704545454545457</v>
      </c>
      <c r="M28" s="24">
        <f t="shared" si="6"/>
        <v>25.200000000000003</v>
      </c>
      <c r="N28" s="24">
        <f t="shared" si="12"/>
        <v>31.500000000000004</v>
      </c>
      <c r="O28" s="25">
        <f t="shared" si="7"/>
        <v>15.136363636363638</v>
      </c>
      <c r="P28" s="25">
        <f t="shared" si="8"/>
        <v>16.8</v>
      </c>
      <c r="Q28" s="25">
        <f t="shared" si="13"/>
        <v>21</v>
      </c>
      <c r="R28" s="57">
        <v>26</v>
      </c>
      <c r="S28" s="57">
        <v>29.22</v>
      </c>
      <c r="T28" s="26">
        <f t="shared" si="14"/>
        <v>36.524999999999999</v>
      </c>
      <c r="U28" s="27">
        <f t="shared" si="9"/>
        <v>19.5</v>
      </c>
      <c r="V28" s="27">
        <f t="shared" si="10"/>
        <v>21.914999999999999</v>
      </c>
      <c r="W28" s="27">
        <f t="shared" si="15"/>
        <v>27.393749999999997</v>
      </c>
      <c r="X28" s="39">
        <f t="shared" si="16"/>
        <v>13</v>
      </c>
      <c r="Y28" s="39">
        <f t="shared" si="17"/>
        <v>14.61</v>
      </c>
      <c r="Z28" s="36">
        <f t="shared" si="18"/>
        <v>18.262499999999999</v>
      </c>
    </row>
    <row r="29" spans="1:26" ht="15" thickBot="1" x14ac:dyDescent="0.4">
      <c r="A29" s="76"/>
      <c r="B29" s="2" t="s">
        <v>43</v>
      </c>
      <c r="C29" s="61">
        <v>24.5</v>
      </c>
      <c r="D29" s="60">
        <f t="shared" si="0"/>
        <v>30.625</v>
      </c>
      <c r="E29" s="66">
        <f t="shared" si="1"/>
        <v>18.375</v>
      </c>
      <c r="F29" s="66">
        <f t="shared" si="2"/>
        <v>22.96875</v>
      </c>
      <c r="G29" s="67">
        <f t="shared" si="3"/>
        <v>12.25</v>
      </c>
      <c r="H29" s="67">
        <f t="shared" si="11"/>
        <v>15.3125</v>
      </c>
      <c r="I29" s="53">
        <v>14</v>
      </c>
      <c r="J29" s="30">
        <v>23.799999999999997</v>
      </c>
      <c r="K29" s="30">
        <f t="shared" si="4"/>
        <v>29.749999999999996</v>
      </c>
      <c r="L29" s="12">
        <f t="shared" si="5"/>
        <v>10.5</v>
      </c>
      <c r="M29" s="12">
        <f t="shared" si="6"/>
        <v>17.849999999999998</v>
      </c>
      <c r="N29" s="12">
        <f t="shared" si="12"/>
        <v>22.312499999999996</v>
      </c>
      <c r="O29" s="13">
        <f t="shared" si="7"/>
        <v>7</v>
      </c>
      <c r="P29" s="13">
        <f t="shared" si="8"/>
        <v>11.899999999999999</v>
      </c>
      <c r="Q29" s="13">
        <f t="shared" si="13"/>
        <v>14.874999999999998</v>
      </c>
      <c r="R29" s="55">
        <v>16.799999999999997</v>
      </c>
      <c r="S29" s="55">
        <v>18.2</v>
      </c>
      <c r="T29" s="14">
        <f t="shared" si="14"/>
        <v>22.75</v>
      </c>
      <c r="U29" s="15">
        <f t="shared" si="9"/>
        <v>12.599999999999998</v>
      </c>
      <c r="V29" s="15">
        <f t="shared" si="10"/>
        <v>13.649999999999999</v>
      </c>
      <c r="W29" s="15">
        <f t="shared" si="15"/>
        <v>17.0625</v>
      </c>
      <c r="X29" s="39">
        <f t="shared" si="16"/>
        <v>8.3999999999999986</v>
      </c>
      <c r="Y29" s="39">
        <f t="shared" si="17"/>
        <v>9.1</v>
      </c>
      <c r="Z29" s="37">
        <f t="shared" si="18"/>
        <v>11.375</v>
      </c>
    </row>
    <row r="30" spans="1:26" ht="15" thickBot="1" x14ac:dyDescent="0.4">
      <c r="A30" s="76"/>
      <c r="B30" s="2" t="s">
        <v>21</v>
      </c>
      <c r="C30" s="61">
        <v>55</v>
      </c>
      <c r="D30" s="60">
        <f t="shared" si="0"/>
        <v>68.75</v>
      </c>
      <c r="E30" s="66">
        <f t="shared" si="1"/>
        <v>41.25</v>
      </c>
      <c r="F30" s="66">
        <f t="shared" si="2"/>
        <v>51.5625</v>
      </c>
      <c r="G30" s="67">
        <f t="shared" si="3"/>
        <v>27.5</v>
      </c>
      <c r="H30" s="67">
        <f t="shared" si="11"/>
        <v>34.375</v>
      </c>
      <c r="I30" s="53">
        <v>26.87</v>
      </c>
      <c r="J30" s="30">
        <v>40</v>
      </c>
      <c r="K30" s="30">
        <f t="shared" si="4"/>
        <v>50</v>
      </c>
      <c r="L30" s="12">
        <f t="shared" si="5"/>
        <v>20.1525</v>
      </c>
      <c r="M30" s="12">
        <f t="shared" si="6"/>
        <v>30</v>
      </c>
      <c r="N30" s="12">
        <f t="shared" si="12"/>
        <v>37.5</v>
      </c>
      <c r="O30" s="13">
        <f t="shared" si="7"/>
        <v>13.435</v>
      </c>
      <c r="P30" s="13">
        <f t="shared" si="8"/>
        <v>20</v>
      </c>
      <c r="Q30" s="13">
        <f t="shared" si="13"/>
        <v>25</v>
      </c>
      <c r="R30" s="55">
        <v>30.022727272727277</v>
      </c>
      <c r="S30" s="55">
        <v>34.29</v>
      </c>
      <c r="T30" s="14">
        <f t="shared" si="14"/>
        <v>42.862499999999997</v>
      </c>
      <c r="U30" s="15">
        <f t="shared" si="9"/>
        <v>22.517045454545457</v>
      </c>
      <c r="V30" s="15">
        <f t="shared" si="10"/>
        <v>25.717500000000001</v>
      </c>
      <c r="W30" s="15">
        <f t="shared" si="15"/>
        <v>32.146875000000001</v>
      </c>
      <c r="X30" s="39">
        <f t="shared" si="16"/>
        <v>15.011363636363638</v>
      </c>
      <c r="Y30" s="39">
        <f t="shared" si="17"/>
        <v>17.145</v>
      </c>
      <c r="Z30" s="37">
        <f t="shared" si="18"/>
        <v>21.431249999999999</v>
      </c>
    </row>
    <row r="31" spans="1:26" ht="15" thickBot="1" x14ac:dyDescent="0.4">
      <c r="A31" s="76"/>
      <c r="B31" s="2" t="s">
        <v>22</v>
      </c>
      <c r="C31" s="61">
        <v>35</v>
      </c>
      <c r="D31" s="60">
        <f t="shared" si="0"/>
        <v>43.75</v>
      </c>
      <c r="E31" s="66">
        <f t="shared" si="1"/>
        <v>26.25</v>
      </c>
      <c r="F31" s="66">
        <f t="shared" si="2"/>
        <v>32.8125</v>
      </c>
      <c r="G31" s="67">
        <f t="shared" si="3"/>
        <v>17.5</v>
      </c>
      <c r="H31" s="67">
        <f t="shared" si="11"/>
        <v>21.875</v>
      </c>
      <c r="I31" s="53">
        <v>20</v>
      </c>
      <c r="J31" s="30">
        <v>30</v>
      </c>
      <c r="K31" s="30">
        <f t="shared" si="4"/>
        <v>37.5</v>
      </c>
      <c r="L31" s="12">
        <f t="shared" si="5"/>
        <v>15</v>
      </c>
      <c r="M31" s="12">
        <f t="shared" si="6"/>
        <v>22.5</v>
      </c>
      <c r="N31" s="12">
        <f t="shared" si="12"/>
        <v>28.125</v>
      </c>
      <c r="O31" s="13">
        <f t="shared" si="7"/>
        <v>10</v>
      </c>
      <c r="P31" s="13">
        <f t="shared" si="8"/>
        <v>15</v>
      </c>
      <c r="Q31" s="13">
        <f t="shared" si="13"/>
        <v>18.75</v>
      </c>
      <c r="R31" s="55">
        <v>24</v>
      </c>
      <c r="S31" s="55">
        <v>26</v>
      </c>
      <c r="T31" s="14">
        <f t="shared" si="14"/>
        <v>32.5</v>
      </c>
      <c r="U31" s="15">
        <f t="shared" si="9"/>
        <v>18</v>
      </c>
      <c r="V31" s="15">
        <f t="shared" si="10"/>
        <v>19.5</v>
      </c>
      <c r="W31" s="15">
        <f t="shared" si="15"/>
        <v>24.375</v>
      </c>
      <c r="X31" s="39">
        <f t="shared" si="16"/>
        <v>12</v>
      </c>
      <c r="Y31" s="39">
        <f t="shared" si="17"/>
        <v>13</v>
      </c>
      <c r="Z31" s="37">
        <f t="shared" si="18"/>
        <v>16.25</v>
      </c>
    </row>
    <row r="32" spans="1:26" ht="15" thickBot="1" x14ac:dyDescent="0.4">
      <c r="A32" s="77"/>
      <c r="B32" s="3" t="s">
        <v>23</v>
      </c>
      <c r="C32" s="68">
        <v>59.090909090909093</v>
      </c>
      <c r="D32" s="69">
        <f t="shared" si="0"/>
        <v>73.863636363636374</v>
      </c>
      <c r="E32" s="70">
        <f t="shared" si="1"/>
        <v>44.31818181818182</v>
      </c>
      <c r="F32" s="70">
        <f t="shared" si="2"/>
        <v>55.397727272727273</v>
      </c>
      <c r="G32" s="71">
        <f t="shared" si="3"/>
        <v>29.545454545454547</v>
      </c>
      <c r="H32" s="71">
        <f t="shared" si="11"/>
        <v>36.931818181818187</v>
      </c>
      <c r="I32" s="52">
        <v>25.5</v>
      </c>
      <c r="J32" s="31">
        <v>26</v>
      </c>
      <c r="K32" s="31">
        <f t="shared" si="4"/>
        <v>32.5</v>
      </c>
      <c r="L32" s="20">
        <f t="shared" si="5"/>
        <v>19.125</v>
      </c>
      <c r="M32" s="20">
        <f t="shared" si="6"/>
        <v>19.5</v>
      </c>
      <c r="N32" s="20">
        <f t="shared" si="12"/>
        <v>24.375</v>
      </c>
      <c r="O32" s="21">
        <f t="shared" si="7"/>
        <v>12.75</v>
      </c>
      <c r="P32" s="21">
        <f t="shared" si="8"/>
        <v>13</v>
      </c>
      <c r="Q32" s="21">
        <f t="shared" si="13"/>
        <v>16.25</v>
      </c>
      <c r="R32" s="56">
        <v>23.950000000000003</v>
      </c>
      <c r="S32" s="56">
        <v>25.75</v>
      </c>
      <c r="T32" s="22">
        <f t="shared" si="14"/>
        <v>32.1875</v>
      </c>
      <c r="U32" s="23">
        <f t="shared" si="9"/>
        <v>17.962500000000002</v>
      </c>
      <c r="V32" s="23">
        <f t="shared" si="10"/>
        <v>19.3125</v>
      </c>
      <c r="W32" s="23">
        <f t="shared" si="15"/>
        <v>24.140625</v>
      </c>
      <c r="X32" s="39">
        <f t="shared" si="16"/>
        <v>11.975000000000001</v>
      </c>
      <c r="Y32" s="39">
        <f t="shared" si="17"/>
        <v>12.875</v>
      </c>
      <c r="Z32" s="38">
        <f t="shared" si="18"/>
        <v>16.09375</v>
      </c>
    </row>
    <row r="33" spans="1:26" ht="15" thickBot="1" x14ac:dyDescent="0.4">
      <c r="A33" s="72" t="s">
        <v>7</v>
      </c>
      <c r="B33" s="4" t="s">
        <v>24</v>
      </c>
      <c r="C33" s="62">
        <v>50</v>
      </c>
      <c r="D33" s="63">
        <f t="shared" si="0"/>
        <v>62.5</v>
      </c>
      <c r="E33" s="64">
        <f t="shared" si="1"/>
        <v>37.5</v>
      </c>
      <c r="F33" s="64">
        <f t="shared" si="2"/>
        <v>46.875</v>
      </c>
      <c r="G33" s="65">
        <f t="shared" si="3"/>
        <v>25</v>
      </c>
      <c r="H33" s="65">
        <f t="shared" si="11"/>
        <v>31.25</v>
      </c>
      <c r="I33" s="54">
        <v>35.94</v>
      </c>
      <c r="J33" s="29">
        <v>40</v>
      </c>
      <c r="K33" s="29">
        <f t="shared" si="4"/>
        <v>50</v>
      </c>
      <c r="L33" s="24">
        <f t="shared" si="5"/>
        <v>26.954999999999998</v>
      </c>
      <c r="M33" s="24">
        <f t="shared" si="6"/>
        <v>30</v>
      </c>
      <c r="N33" s="24">
        <f t="shared" si="12"/>
        <v>37.5</v>
      </c>
      <c r="O33" s="25">
        <f t="shared" si="7"/>
        <v>17.97</v>
      </c>
      <c r="P33" s="25">
        <f t="shared" si="8"/>
        <v>20</v>
      </c>
      <c r="Q33" s="25">
        <f t="shared" si="13"/>
        <v>25</v>
      </c>
      <c r="R33" s="57">
        <v>20</v>
      </c>
      <c r="S33" s="57">
        <v>49.22</v>
      </c>
      <c r="T33" s="26">
        <f t="shared" si="14"/>
        <v>61.524999999999999</v>
      </c>
      <c r="U33" s="27">
        <f t="shared" si="9"/>
        <v>15</v>
      </c>
      <c r="V33" s="27">
        <f t="shared" si="10"/>
        <v>36.914999999999999</v>
      </c>
      <c r="W33" s="27">
        <f t="shared" si="15"/>
        <v>46.143749999999997</v>
      </c>
      <c r="X33" s="39">
        <f t="shared" si="16"/>
        <v>10</v>
      </c>
      <c r="Y33" s="39">
        <f t="shared" si="17"/>
        <v>24.61</v>
      </c>
      <c r="Z33" s="36">
        <f t="shared" si="18"/>
        <v>30.762499999999999</v>
      </c>
    </row>
    <row r="34" spans="1:26" ht="15" thickBot="1" x14ac:dyDescent="0.4">
      <c r="A34" s="73"/>
      <c r="B34" s="2" t="s">
        <v>43</v>
      </c>
      <c r="C34" s="61">
        <v>25.9</v>
      </c>
      <c r="D34" s="60">
        <f t="shared" si="0"/>
        <v>32.375</v>
      </c>
      <c r="E34" s="66">
        <f t="shared" si="1"/>
        <v>19.424999999999997</v>
      </c>
      <c r="F34" s="66">
        <f t="shared" si="2"/>
        <v>24.281249999999996</v>
      </c>
      <c r="G34" s="67">
        <f t="shared" si="3"/>
        <v>12.95</v>
      </c>
      <c r="H34" s="67">
        <f t="shared" si="11"/>
        <v>16.1875</v>
      </c>
      <c r="I34" s="53">
        <v>19.285</v>
      </c>
      <c r="J34" s="30">
        <v>27.474999999999998</v>
      </c>
      <c r="K34" s="30">
        <f t="shared" si="4"/>
        <v>34.34375</v>
      </c>
      <c r="L34" s="12">
        <f t="shared" si="5"/>
        <v>14.463750000000001</v>
      </c>
      <c r="M34" s="12">
        <f t="shared" si="6"/>
        <v>20.606249999999999</v>
      </c>
      <c r="N34" s="12">
        <f t="shared" si="12"/>
        <v>25.7578125</v>
      </c>
      <c r="O34" s="13">
        <f t="shared" si="7"/>
        <v>9.6425000000000001</v>
      </c>
      <c r="P34" s="13">
        <f t="shared" si="8"/>
        <v>13.737499999999999</v>
      </c>
      <c r="Q34" s="13">
        <f t="shared" si="13"/>
        <v>17.171875</v>
      </c>
      <c r="R34" s="55">
        <v>20.895</v>
      </c>
      <c r="S34" s="55">
        <v>30.799999999999997</v>
      </c>
      <c r="T34" s="14">
        <f t="shared" si="14"/>
        <v>38.5</v>
      </c>
      <c r="U34" s="15">
        <f t="shared" si="9"/>
        <v>15.671250000000001</v>
      </c>
      <c r="V34" s="15">
        <f t="shared" si="10"/>
        <v>23.099999999999998</v>
      </c>
      <c r="W34" s="15">
        <f t="shared" si="15"/>
        <v>28.874999999999996</v>
      </c>
      <c r="X34" s="39">
        <f t="shared" si="16"/>
        <v>10.4475</v>
      </c>
      <c r="Y34" s="39">
        <f t="shared" si="17"/>
        <v>15.399999999999999</v>
      </c>
      <c r="Z34" s="37">
        <f t="shared" si="18"/>
        <v>19.25</v>
      </c>
    </row>
    <row r="35" spans="1:26" ht="15" thickBot="1" x14ac:dyDescent="0.4">
      <c r="A35" s="73"/>
      <c r="B35" s="2" t="s">
        <v>21</v>
      </c>
      <c r="C35" s="61">
        <v>60</v>
      </c>
      <c r="D35" s="60">
        <f t="shared" ref="D35:D66" si="19">(C35*0.25)+C35</f>
        <v>75</v>
      </c>
      <c r="E35" s="66">
        <f t="shared" ref="E35:E66" si="20">C35*0.75</f>
        <v>45</v>
      </c>
      <c r="F35" s="66">
        <f t="shared" ref="F35:F66" si="21">SUM(E35*0.25)+E35</f>
        <v>56.25</v>
      </c>
      <c r="G35" s="67">
        <f t="shared" ref="G35:G66" si="22">C35*0.5</f>
        <v>30</v>
      </c>
      <c r="H35" s="67">
        <f t="shared" si="11"/>
        <v>37.5</v>
      </c>
      <c r="I35" s="53">
        <v>40</v>
      </c>
      <c r="J35" s="30">
        <v>40</v>
      </c>
      <c r="K35" s="30">
        <f t="shared" ref="K35:K66" si="23">(J35*0.25)+J35</f>
        <v>50</v>
      </c>
      <c r="L35" s="12">
        <f t="shared" ref="L35:L66" si="24">I35*0.75</f>
        <v>30</v>
      </c>
      <c r="M35" s="12">
        <f t="shared" ref="M35:M66" si="25">J35*0.75</f>
        <v>30</v>
      </c>
      <c r="N35" s="12">
        <f t="shared" si="12"/>
        <v>37.5</v>
      </c>
      <c r="O35" s="13">
        <f t="shared" ref="O35:O66" si="26">I35*0.5</f>
        <v>20</v>
      </c>
      <c r="P35" s="13">
        <f t="shared" ref="P35:P66" si="27">J35*0.5</f>
        <v>20</v>
      </c>
      <c r="Q35" s="13">
        <f t="shared" si="13"/>
        <v>25</v>
      </c>
      <c r="R35" s="55">
        <v>30.150000000000002</v>
      </c>
      <c r="S35" s="55">
        <v>35</v>
      </c>
      <c r="T35" s="14">
        <f t="shared" si="14"/>
        <v>43.75</v>
      </c>
      <c r="U35" s="15">
        <f t="shared" ref="U35:U66" si="28">R35*0.75</f>
        <v>22.612500000000001</v>
      </c>
      <c r="V35" s="15">
        <f t="shared" ref="V35:V66" si="29">S35*0.75</f>
        <v>26.25</v>
      </c>
      <c r="W35" s="15">
        <f t="shared" si="15"/>
        <v>32.8125</v>
      </c>
      <c r="X35" s="39">
        <f t="shared" si="16"/>
        <v>15.075000000000001</v>
      </c>
      <c r="Y35" s="39">
        <f t="shared" si="17"/>
        <v>17.5</v>
      </c>
      <c r="Z35" s="37">
        <f t="shared" si="18"/>
        <v>21.875</v>
      </c>
    </row>
    <row r="36" spans="1:26" ht="15" thickBot="1" x14ac:dyDescent="0.4">
      <c r="A36" s="73"/>
      <c r="B36" s="2" t="s">
        <v>22</v>
      </c>
      <c r="C36" s="61">
        <v>40</v>
      </c>
      <c r="D36" s="60">
        <f t="shared" si="19"/>
        <v>50</v>
      </c>
      <c r="E36" s="66">
        <f t="shared" si="20"/>
        <v>30</v>
      </c>
      <c r="F36" s="66">
        <f t="shared" si="21"/>
        <v>37.5</v>
      </c>
      <c r="G36" s="67">
        <f t="shared" si="22"/>
        <v>20</v>
      </c>
      <c r="H36" s="67">
        <f t="shared" si="11"/>
        <v>25</v>
      </c>
      <c r="I36" s="53">
        <v>27.55</v>
      </c>
      <c r="J36" s="30">
        <v>35</v>
      </c>
      <c r="K36" s="30">
        <f t="shared" si="23"/>
        <v>43.75</v>
      </c>
      <c r="L36" s="12">
        <f t="shared" si="24"/>
        <v>20.662500000000001</v>
      </c>
      <c r="M36" s="12">
        <f t="shared" si="25"/>
        <v>26.25</v>
      </c>
      <c r="N36" s="12">
        <f t="shared" si="12"/>
        <v>32.8125</v>
      </c>
      <c r="O36" s="13">
        <f t="shared" si="26"/>
        <v>13.775</v>
      </c>
      <c r="P36" s="13">
        <f t="shared" si="27"/>
        <v>17.5</v>
      </c>
      <c r="Q36" s="13">
        <f t="shared" si="13"/>
        <v>21.875</v>
      </c>
      <c r="R36" s="55">
        <v>29.85</v>
      </c>
      <c r="S36" s="55">
        <v>43.5</v>
      </c>
      <c r="T36" s="14">
        <f t="shared" si="14"/>
        <v>54.375</v>
      </c>
      <c r="U36" s="15">
        <f t="shared" si="28"/>
        <v>22.387500000000003</v>
      </c>
      <c r="V36" s="15">
        <f t="shared" si="29"/>
        <v>32.625</v>
      </c>
      <c r="W36" s="15">
        <f t="shared" si="15"/>
        <v>40.78125</v>
      </c>
      <c r="X36" s="39">
        <f t="shared" si="16"/>
        <v>14.925000000000001</v>
      </c>
      <c r="Y36" s="39">
        <f t="shared" si="17"/>
        <v>21.75</v>
      </c>
      <c r="Z36" s="37">
        <f t="shared" si="18"/>
        <v>27.1875</v>
      </c>
    </row>
    <row r="37" spans="1:26" ht="15" thickBot="1" x14ac:dyDescent="0.4">
      <c r="A37" s="74"/>
      <c r="B37" s="3" t="s">
        <v>23</v>
      </c>
      <c r="C37" s="68">
        <v>59.090909090909093</v>
      </c>
      <c r="D37" s="69">
        <f t="shared" si="19"/>
        <v>73.863636363636374</v>
      </c>
      <c r="E37" s="70">
        <f t="shared" si="20"/>
        <v>44.31818181818182</v>
      </c>
      <c r="F37" s="70">
        <f t="shared" si="21"/>
        <v>55.397727272727273</v>
      </c>
      <c r="G37" s="71">
        <f t="shared" si="22"/>
        <v>29.545454545454547</v>
      </c>
      <c r="H37" s="71">
        <f t="shared" si="11"/>
        <v>36.931818181818187</v>
      </c>
      <c r="I37" s="52">
        <v>35</v>
      </c>
      <c r="J37" s="31">
        <v>47</v>
      </c>
      <c r="K37" s="31">
        <f t="shared" si="23"/>
        <v>58.75</v>
      </c>
      <c r="L37" s="20">
        <f t="shared" si="24"/>
        <v>26.25</v>
      </c>
      <c r="M37" s="20">
        <f t="shared" si="25"/>
        <v>35.25</v>
      </c>
      <c r="N37" s="20">
        <f t="shared" si="12"/>
        <v>44.0625</v>
      </c>
      <c r="O37" s="21">
        <f t="shared" si="26"/>
        <v>17.5</v>
      </c>
      <c r="P37" s="21">
        <f t="shared" si="27"/>
        <v>23.5</v>
      </c>
      <c r="Q37" s="21">
        <f t="shared" si="13"/>
        <v>29.375</v>
      </c>
      <c r="R37" s="56">
        <v>23.950000000000003</v>
      </c>
      <c r="S37" s="56">
        <v>50</v>
      </c>
      <c r="T37" s="22">
        <f t="shared" si="14"/>
        <v>62.5</v>
      </c>
      <c r="U37" s="23">
        <f t="shared" si="28"/>
        <v>17.962500000000002</v>
      </c>
      <c r="V37" s="23">
        <f t="shared" si="29"/>
        <v>37.5</v>
      </c>
      <c r="W37" s="23">
        <f t="shared" si="15"/>
        <v>46.875</v>
      </c>
      <c r="X37" s="39">
        <f t="shared" si="16"/>
        <v>11.975000000000001</v>
      </c>
      <c r="Y37" s="39">
        <f t="shared" si="17"/>
        <v>25</v>
      </c>
      <c r="Z37" s="38">
        <f t="shared" si="18"/>
        <v>31.25</v>
      </c>
    </row>
    <row r="38" spans="1:26" ht="15" thickBot="1" x14ac:dyDescent="0.4">
      <c r="A38" s="72" t="s">
        <v>8</v>
      </c>
      <c r="B38" s="4" t="s">
        <v>24</v>
      </c>
      <c r="C38" s="62">
        <v>42.75</v>
      </c>
      <c r="D38" s="63">
        <f t="shared" si="19"/>
        <v>53.4375</v>
      </c>
      <c r="E38" s="64">
        <f t="shared" si="20"/>
        <v>32.0625</v>
      </c>
      <c r="F38" s="64">
        <f t="shared" si="21"/>
        <v>40.078125</v>
      </c>
      <c r="G38" s="65">
        <f t="shared" si="22"/>
        <v>21.375</v>
      </c>
      <c r="H38" s="65">
        <f t="shared" si="11"/>
        <v>26.71875</v>
      </c>
      <c r="I38" s="54">
        <v>31.02272727272727</v>
      </c>
      <c r="J38" s="29">
        <v>35.200000000000003</v>
      </c>
      <c r="K38" s="29">
        <f t="shared" si="23"/>
        <v>44</v>
      </c>
      <c r="L38" s="24">
        <f t="shared" si="24"/>
        <v>23.267045454545453</v>
      </c>
      <c r="M38" s="24">
        <f t="shared" si="25"/>
        <v>26.400000000000002</v>
      </c>
      <c r="N38" s="24">
        <f t="shared" si="12"/>
        <v>33</v>
      </c>
      <c r="O38" s="25">
        <f t="shared" si="26"/>
        <v>15.511363636363635</v>
      </c>
      <c r="P38" s="25">
        <f t="shared" si="27"/>
        <v>17.600000000000001</v>
      </c>
      <c r="Q38" s="25">
        <f t="shared" si="13"/>
        <v>22</v>
      </c>
      <c r="R38" s="57">
        <v>16.350000000000001</v>
      </c>
      <c r="S38" s="57">
        <v>32.659999999999997</v>
      </c>
      <c r="T38" s="26">
        <f t="shared" si="14"/>
        <v>40.824999999999996</v>
      </c>
      <c r="U38" s="27">
        <f t="shared" si="28"/>
        <v>12.262500000000001</v>
      </c>
      <c r="V38" s="27">
        <f t="shared" si="29"/>
        <v>24.494999999999997</v>
      </c>
      <c r="W38" s="27">
        <f t="shared" si="15"/>
        <v>30.618749999999999</v>
      </c>
      <c r="X38" s="39">
        <f t="shared" si="16"/>
        <v>8.1750000000000007</v>
      </c>
      <c r="Y38" s="39">
        <f t="shared" si="17"/>
        <v>16.329999999999998</v>
      </c>
      <c r="Z38" s="36">
        <f t="shared" si="18"/>
        <v>20.412499999999998</v>
      </c>
    </row>
    <row r="39" spans="1:26" ht="15" thickBot="1" x14ac:dyDescent="0.4">
      <c r="A39" s="73"/>
      <c r="B39" s="2" t="s">
        <v>43</v>
      </c>
      <c r="C39" s="61">
        <v>24.5</v>
      </c>
      <c r="D39" s="60">
        <f t="shared" si="19"/>
        <v>30.625</v>
      </c>
      <c r="E39" s="66">
        <f t="shared" si="20"/>
        <v>18.375</v>
      </c>
      <c r="F39" s="66">
        <f t="shared" si="21"/>
        <v>22.96875</v>
      </c>
      <c r="G39" s="67">
        <f t="shared" si="22"/>
        <v>12.25</v>
      </c>
      <c r="H39" s="67">
        <f t="shared" si="11"/>
        <v>15.3125</v>
      </c>
      <c r="I39" s="53">
        <v>14</v>
      </c>
      <c r="J39" s="30">
        <v>24.5</v>
      </c>
      <c r="K39" s="30">
        <f t="shared" si="23"/>
        <v>30.625</v>
      </c>
      <c r="L39" s="12">
        <f t="shared" si="24"/>
        <v>10.5</v>
      </c>
      <c r="M39" s="12">
        <f t="shared" si="25"/>
        <v>18.375</v>
      </c>
      <c r="N39" s="12">
        <f t="shared" si="12"/>
        <v>22.96875</v>
      </c>
      <c r="O39" s="13">
        <f t="shared" si="26"/>
        <v>7</v>
      </c>
      <c r="P39" s="13">
        <f t="shared" si="27"/>
        <v>12.25</v>
      </c>
      <c r="Q39" s="13">
        <f t="shared" si="13"/>
        <v>15.3125</v>
      </c>
      <c r="R39" s="55">
        <v>16.799999999999997</v>
      </c>
      <c r="S39" s="55">
        <v>21</v>
      </c>
      <c r="T39" s="14">
        <f t="shared" si="14"/>
        <v>26.25</v>
      </c>
      <c r="U39" s="15">
        <f t="shared" si="28"/>
        <v>12.599999999999998</v>
      </c>
      <c r="V39" s="15">
        <f t="shared" si="29"/>
        <v>15.75</v>
      </c>
      <c r="W39" s="15">
        <f t="shared" si="15"/>
        <v>19.6875</v>
      </c>
      <c r="X39" s="39">
        <f t="shared" si="16"/>
        <v>8.3999999999999986</v>
      </c>
      <c r="Y39" s="39">
        <f t="shared" si="17"/>
        <v>10.5</v>
      </c>
      <c r="Z39" s="37">
        <f t="shared" si="18"/>
        <v>13.125</v>
      </c>
    </row>
    <row r="40" spans="1:26" ht="15" thickBot="1" x14ac:dyDescent="0.4">
      <c r="A40" s="73"/>
      <c r="B40" s="2" t="s">
        <v>21</v>
      </c>
      <c r="C40" s="61">
        <v>55</v>
      </c>
      <c r="D40" s="60">
        <f t="shared" si="19"/>
        <v>68.75</v>
      </c>
      <c r="E40" s="66">
        <f t="shared" si="20"/>
        <v>41.25</v>
      </c>
      <c r="F40" s="66">
        <f t="shared" si="21"/>
        <v>51.5625</v>
      </c>
      <c r="G40" s="67">
        <f t="shared" si="22"/>
        <v>27.5</v>
      </c>
      <c r="H40" s="67">
        <f t="shared" si="11"/>
        <v>34.375</v>
      </c>
      <c r="I40" s="53">
        <v>35.200000000000003</v>
      </c>
      <c r="J40" s="30">
        <v>40</v>
      </c>
      <c r="K40" s="30">
        <f t="shared" si="23"/>
        <v>50</v>
      </c>
      <c r="L40" s="12">
        <f t="shared" si="24"/>
        <v>26.400000000000002</v>
      </c>
      <c r="M40" s="12">
        <f t="shared" si="25"/>
        <v>30</v>
      </c>
      <c r="N40" s="12">
        <f t="shared" si="12"/>
        <v>37.5</v>
      </c>
      <c r="O40" s="13">
        <f t="shared" si="26"/>
        <v>17.600000000000001</v>
      </c>
      <c r="P40" s="13">
        <f t="shared" si="27"/>
        <v>20</v>
      </c>
      <c r="Q40" s="13">
        <f t="shared" si="13"/>
        <v>25</v>
      </c>
      <c r="R40" s="55">
        <v>24.9</v>
      </c>
      <c r="S40" s="55">
        <v>34.15</v>
      </c>
      <c r="T40" s="14">
        <f t="shared" si="14"/>
        <v>42.6875</v>
      </c>
      <c r="U40" s="15">
        <f t="shared" si="28"/>
        <v>18.674999999999997</v>
      </c>
      <c r="V40" s="15">
        <f t="shared" si="29"/>
        <v>25.612499999999997</v>
      </c>
      <c r="W40" s="15">
        <f t="shared" si="15"/>
        <v>32.015625</v>
      </c>
      <c r="X40" s="39">
        <f t="shared" si="16"/>
        <v>12.45</v>
      </c>
      <c r="Y40" s="39">
        <f t="shared" si="17"/>
        <v>17.074999999999999</v>
      </c>
      <c r="Z40" s="37">
        <f t="shared" si="18"/>
        <v>21.34375</v>
      </c>
    </row>
    <row r="41" spans="1:26" ht="15" thickBot="1" x14ac:dyDescent="0.4">
      <c r="A41" s="73"/>
      <c r="B41" s="2" t="s">
        <v>22</v>
      </c>
      <c r="C41" s="61">
        <v>35</v>
      </c>
      <c r="D41" s="60">
        <f t="shared" si="19"/>
        <v>43.75</v>
      </c>
      <c r="E41" s="66">
        <f t="shared" si="20"/>
        <v>26.25</v>
      </c>
      <c r="F41" s="66">
        <f t="shared" si="21"/>
        <v>32.8125</v>
      </c>
      <c r="G41" s="67">
        <f t="shared" si="22"/>
        <v>17.5</v>
      </c>
      <c r="H41" s="67">
        <f t="shared" si="11"/>
        <v>21.875</v>
      </c>
      <c r="I41" s="53">
        <v>20</v>
      </c>
      <c r="J41" s="30">
        <v>30</v>
      </c>
      <c r="K41" s="30">
        <f t="shared" si="23"/>
        <v>37.5</v>
      </c>
      <c r="L41" s="12">
        <f t="shared" si="24"/>
        <v>15</v>
      </c>
      <c r="M41" s="12">
        <f t="shared" si="25"/>
        <v>22.5</v>
      </c>
      <c r="N41" s="12">
        <f t="shared" si="12"/>
        <v>28.125</v>
      </c>
      <c r="O41" s="13">
        <f t="shared" si="26"/>
        <v>10</v>
      </c>
      <c r="P41" s="13">
        <f t="shared" si="27"/>
        <v>15</v>
      </c>
      <c r="Q41" s="13">
        <f t="shared" si="13"/>
        <v>18.75</v>
      </c>
      <c r="R41" s="55">
        <v>24</v>
      </c>
      <c r="S41" s="55">
        <v>29.22</v>
      </c>
      <c r="T41" s="14">
        <f t="shared" si="14"/>
        <v>36.524999999999999</v>
      </c>
      <c r="U41" s="15">
        <f t="shared" si="28"/>
        <v>18</v>
      </c>
      <c r="V41" s="15">
        <f t="shared" si="29"/>
        <v>21.914999999999999</v>
      </c>
      <c r="W41" s="15">
        <f t="shared" si="15"/>
        <v>27.393749999999997</v>
      </c>
      <c r="X41" s="39">
        <f t="shared" si="16"/>
        <v>12</v>
      </c>
      <c r="Y41" s="39">
        <f t="shared" si="17"/>
        <v>14.61</v>
      </c>
      <c r="Z41" s="37">
        <f t="shared" si="18"/>
        <v>18.262499999999999</v>
      </c>
    </row>
    <row r="42" spans="1:26" ht="15" thickBot="1" x14ac:dyDescent="0.4">
      <c r="A42" s="74"/>
      <c r="B42" s="3" t="s">
        <v>23</v>
      </c>
      <c r="C42" s="68">
        <v>59.090909090909093</v>
      </c>
      <c r="D42" s="69">
        <f t="shared" si="19"/>
        <v>73.863636363636374</v>
      </c>
      <c r="E42" s="70">
        <f t="shared" si="20"/>
        <v>44.31818181818182</v>
      </c>
      <c r="F42" s="70">
        <f t="shared" si="21"/>
        <v>55.397727272727273</v>
      </c>
      <c r="G42" s="71">
        <f t="shared" si="22"/>
        <v>29.545454545454547</v>
      </c>
      <c r="H42" s="71">
        <f t="shared" si="11"/>
        <v>36.931818181818187</v>
      </c>
      <c r="I42" s="52">
        <v>25.5</v>
      </c>
      <c r="J42" s="31">
        <v>30</v>
      </c>
      <c r="K42" s="31">
        <f t="shared" si="23"/>
        <v>37.5</v>
      </c>
      <c r="L42" s="20">
        <f t="shared" si="24"/>
        <v>19.125</v>
      </c>
      <c r="M42" s="20">
        <f t="shared" si="25"/>
        <v>22.5</v>
      </c>
      <c r="N42" s="20">
        <f t="shared" si="12"/>
        <v>28.125</v>
      </c>
      <c r="O42" s="21">
        <f t="shared" si="26"/>
        <v>12.75</v>
      </c>
      <c r="P42" s="21">
        <f t="shared" si="27"/>
        <v>15</v>
      </c>
      <c r="Q42" s="21">
        <f t="shared" si="13"/>
        <v>18.75</v>
      </c>
      <c r="R42" s="56">
        <v>23.950000000000003</v>
      </c>
      <c r="S42" s="56">
        <v>34</v>
      </c>
      <c r="T42" s="22">
        <f t="shared" si="14"/>
        <v>42.5</v>
      </c>
      <c r="U42" s="23">
        <f t="shared" si="28"/>
        <v>17.962500000000002</v>
      </c>
      <c r="V42" s="23">
        <f t="shared" si="29"/>
        <v>25.5</v>
      </c>
      <c r="W42" s="23">
        <f t="shared" si="15"/>
        <v>31.875</v>
      </c>
      <c r="X42" s="39">
        <f t="shared" si="16"/>
        <v>11.975000000000001</v>
      </c>
      <c r="Y42" s="39">
        <f t="shared" si="17"/>
        <v>17</v>
      </c>
      <c r="Z42" s="38">
        <f t="shared" si="18"/>
        <v>21.25</v>
      </c>
    </row>
    <row r="43" spans="1:26" ht="15" thickBot="1" x14ac:dyDescent="0.4">
      <c r="A43" s="72" t="s">
        <v>9</v>
      </c>
      <c r="B43" s="4" t="s">
        <v>24</v>
      </c>
      <c r="C43" s="62">
        <v>45</v>
      </c>
      <c r="D43" s="63">
        <f t="shared" si="19"/>
        <v>56.25</v>
      </c>
      <c r="E43" s="64">
        <f t="shared" si="20"/>
        <v>33.75</v>
      </c>
      <c r="F43" s="64">
        <f t="shared" si="21"/>
        <v>42.1875</v>
      </c>
      <c r="G43" s="65">
        <f t="shared" si="22"/>
        <v>22.5</v>
      </c>
      <c r="H43" s="65">
        <f t="shared" si="11"/>
        <v>28.125</v>
      </c>
      <c r="I43" s="54">
        <v>24</v>
      </c>
      <c r="J43" s="29">
        <v>35</v>
      </c>
      <c r="K43" s="29">
        <f t="shared" si="23"/>
        <v>43.75</v>
      </c>
      <c r="L43" s="24">
        <f t="shared" si="24"/>
        <v>18</v>
      </c>
      <c r="M43" s="24">
        <f t="shared" si="25"/>
        <v>26.25</v>
      </c>
      <c r="N43" s="24">
        <f t="shared" si="12"/>
        <v>32.8125</v>
      </c>
      <c r="O43" s="25">
        <f t="shared" si="26"/>
        <v>12</v>
      </c>
      <c r="P43" s="25">
        <f t="shared" si="27"/>
        <v>17.5</v>
      </c>
      <c r="Q43" s="25">
        <f t="shared" si="13"/>
        <v>21.875</v>
      </c>
      <c r="R43" s="57">
        <v>26</v>
      </c>
      <c r="S43" s="57">
        <v>32.549999999999997</v>
      </c>
      <c r="T43" s="26">
        <f t="shared" si="14"/>
        <v>40.6875</v>
      </c>
      <c r="U43" s="27">
        <f t="shared" si="28"/>
        <v>19.5</v>
      </c>
      <c r="V43" s="27">
        <f t="shared" si="29"/>
        <v>24.412499999999998</v>
      </c>
      <c r="W43" s="27">
        <f t="shared" si="15"/>
        <v>30.515624999999996</v>
      </c>
      <c r="X43" s="39">
        <f t="shared" si="16"/>
        <v>13</v>
      </c>
      <c r="Y43" s="39">
        <f t="shared" si="17"/>
        <v>16.274999999999999</v>
      </c>
      <c r="Z43" s="36">
        <f t="shared" si="18"/>
        <v>20.34375</v>
      </c>
    </row>
    <row r="44" spans="1:26" ht="15" thickBot="1" x14ac:dyDescent="0.4">
      <c r="A44" s="73"/>
      <c r="B44" s="2" t="s">
        <v>43</v>
      </c>
      <c r="C44" s="61">
        <v>24.5</v>
      </c>
      <c r="D44" s="60">
        <f t="shared" si="19"/>
        <v>30.625</v>
      </c>
      <c r="E44" s="66">
        <f t="shared" si="20"/>
        <v>18.375</v>
      </c>
      <c r="F44" s="66">
        <f t="shared" si="21"/>
        <v>22.96875</v>
      </c>
      <c r="G44" s="67">
        <f t="shared" si="22"/>
        <v>12.25</v>
      </c>
      <c r="H44" s="67">
        <f t="shared" si="11"/>
        <v>15.3125</v>
      </c>
      <c r="I44" s="53">
        <v>18.899999999999999</v>
      </c>
      <c r="J44" s="30">
        <v>24.401999999999997</v>
      </c>
      <c r="K44" s="30">
        <f t="shared" si="23"/>
        <v>30.502499999999998</v>
      </c>
      <c r="L44" s="12">
        <f t="shared" si="24"/>
        <v>14.174999999999999</v>
      </c>
      <c r="M44" s="12">
        <f t="shared" si="25"/>
        <v>18.301499999999997</v>
      </c>
      <c r="N44" s="12">
        <f t="shared" si="12"/>
        <v>22.876874999999998</v>
      </c>
      <c r="O44" s="13">
        <f t="shared" si="26"/>
        <v>9.4499999999999993</v>
      </c>
      <c r="P44" s="13">
        <f t="shared" si="27"/>
        <v>12.200999999999999</v>
      </c>
      <c r="Q44" s="13">
        <f t="shared" si="13"/>
        <v>15.251249999999999</v>
      </c>
      <c r="R44" s="55">
        <v>16.799999999999997</v>
      </c>
      <c r="S44" s="55">
        <v>20.824999999999999</v>
      </c>
      <c r="T44" s="14">
        <f t="shared" si="14"/>
        <v>26.03125</v>
      </c>
      <c r="U44" s="15">
        <f t="shared" si="28"/>
        <v>12.599999999999998</v>
      </c>
      <c r="V44" s="15">
        <f t="shared" si="29"/>
        <v>15.618749999999999</v>
      </c>
      <c r="W44" s="15">
        <f t="shared" si="15"/>
        <v>19.5234375</v>
      </c>
      <c r="X44" s="39">
        <f t="shared" si="16"/>
        <v>8.3999999999999986</v>
      </c>
      <c r="Y44" s="39">
        <f t="shared" si="17"/>
        <v>10.4125</v>
      </c>
      <c r="Z44" s="37">
        <f t="shared" si="18"/>
        <v>13.015625</v>
      </c>
    </row>
    <row r="45" spans="1:26" ht="15" thickBot="1" x14ac:dyDescent="0.4">
      <c r="A45" s="73"/>
      <c r="B45" s="2" t="s">
        <v>21</v>
      </c>
      <c r="C45" s="61">
        <v>55</v>
      </c>
      <c r="D45" s="60">
        <f t="shared" si="19"/>
        <v>68.75</v>
      </c>
      <c r="E45" s="66">
        <f t="shared" si="20"/>
        <v>41.25</v>
      </c>
      <c r="F45" s="66">
        <f t="shared" si="21"/>
        <v>51.5625</v>
      </c>
      <c r="G45" s="67">
        <f t="shared" si="22"/>
        <v>27.5</v>
      </c>
      <c r="H45" s="67">
        <f t="shared" si="11"/>
        <v>34.375</v>
      </c>
      <c r="I45" s="53">
        <v>30</v>
      </c>
      <c r="J45" s="30">
        <v>40</v>
      </c>
      <c r="K45" s="30">
        <f t="shared" si="23"/>
        <v>50</v>
      </c>
      <c r="L45" s="12">
        <f t="shared" si="24"/>
        <v>22.5</v>
      </c>
      <c r="M45" s="12">
        <f t="shared" si="25"/>
        <v>30</v>
      </c>
      <c r="N45" s="12">
        <f t="shared" si="12"/>
        <v>37.5</v>
      </c>
      <c r="O45" s="13">
        <f t="shared" si="26"/>
        <v>15</v>
      </c>
      <c r="P45" s="13">
        <f t="shared" si="27"/>
        <v>20</v>
      </c>
      <c r="Q45" s="13">
        <f t="shared" si="13"/>
        <v>25</v>
      </c>
      <c r="R45" s="55">
        <v>21</v>
      </c>
      <c r="S45" s="55">
        <v>34.69</v>
      </c>
      <c r="T45" s="14">
        <f t="shared" si="14"/>
        <v>43.362499999999997</v>
      </c>
      <c r="U45" s="15">
        <f t="shared" si="28"/>
        <v>15.75</v>
      </c>
      <c r="V45" s="15">
        <f t="shared" si="29"/>
        <v>26.017499999999998</v>
      </c>
      <c r="W45" s="15">
        <f t="shared" si="15"/>
        <v>32.521874999999994</v>
      </c>
      <c r="X45" s="39">
        <f t="shared" si="16"/>
        <v>10.5</v>
      </c>
      <c r="Y45" s="39">
        <f t="shared" si="17"/>
        <v>17.344999999999999</v>
      </c>
      <c r="Z45" s="37">
        <f t="shared" si="18"/>
        <v>21.681249999999999</v>
      </c>
    </row>
    <row r="46" spans="1:26" ht="15" thickBot="1" x14ac:dyDescent="0.4">
      <c r="A46" s="73"/>
      <c r="B46" s="2" t="s">
        <v>22</v>
      </c>
      <c r="C46" s="61">
        <v>35</v>
      </c>
      <c r="D46" s="60">
        <f t="shared" si="19"/>
        <v>43.75</v>
      </c>
      <c r="E46" s="66">
        <f t="shared" si="20"/>
        <v>26.25</v>
      </c>
      <c r="F46" s="66">
        <f t="shared" si="21"/>
        <v>32.8125</v>
      </c>
      <c r="G46" s="67">
        <f t="shared" si="22"/>
        <v>17.5</v>
      </c>
      <c r="H46" s="67">
        <f t="shared" si="11"/>
        <v>21.875</v>
      </c>
      <c r="I46" s="53">
        <v>27</v>
      </c>
      <c r="J46" s="30">
        <v>30</v>
      </c>
      <c r="K46" s="30">
        <f t="shared" si="23"/>
        <v>37.5</v>
      </c>
      <c r="L46" s="12">
        <f t="shared" si="24"/>
        <v>20.25</v>
      </c>
      <c r="M46" s="12">
        <f t="shared" si="25"/>
        <v>22.5</v>
      </c>
      <c r="N46" s="12">
        <f t="shared" si="12"/>
        <v>28.125</v>
      </c>
      <c r="O46" s="13">
        <f t="shared" si="26"/>
        <v>13.5</v>
      </c>
      <c r="P46" s="13">
        <f t="shared" si="27"/>
        <v>15</v>
      </c>
      <c r="Q46" s="13">
        <f t="shared" si="13"/>
        <v>18.75</v>
      </c>
      <c r="R46" s="55">
        <v>24</v>
      </c>
      <c r="S46" s="55">
        <v>29</v>
      </c>
      <c r="T46" s="14">
        <f t="shared" si="14"/>
        <v>36.25</v>
      </c>
      <c r="U46" s="15">
        <f t="shared" si="28"/>
        <v>18</v>
      </c>
      <c r="V46" s="15">
        <f t="shared" si="29"/>
        <v>21.75</v>
      </c>
      <c r="W46" s="15">
        <f t="shared" si="15"/>
        <v>27.1875</v>
      </c>
      <c r="X46" s="39">
        <f t="shared" si="16"/>
        <v>12</v>
      </c>
      <c r="Y46" s="39">
        <f t="shared" si="17"/>
        <v>14.5</v>
      </c>
      <c r="Z46" s="37">
        <f t="shared" si="18"/>
        <v>18.125</v>
      </c>
    </row>
    <row r="47" spans="1:26" ht="15" thickBot="1" x14ac:dyDescent="0.4">
      <c r="A47" s="74"/>
      <c r="B47" s="3" t="s">
        <v>23</v>
      </c>
      <c r="C47" s="68">
        <v>59.090909090909093</v>
      </c>
      <c r="D47" s="69">
        <f t="shared" si="19"/>
        <v>73.863636363636374</v>
      </c>
      <c r="E47" s="70">
        <f t="shared" si="20"/>
        <v>44.31818181818182</v>
      </c>
      <c r="F47" s="70">
        <f t="shared" si="21"/>
        <v>55.397727272727273</v>
      </c>
      <c r="G47" s="71">
        <f t="shared" si="22"/>
        <v>29.545454545454547</v>
      </c>
      <c r="H47" s="71">
        <f t="shared" si="11"/>
        <v>36.931818181818187</v>
      </c>
      <c r="I47" s="52">
        <v>23</v>
      </c>
      <c r="J47" s="31">
        <v>30</v>
      </c>
      <c r="K47" s="31">
        <f t="shared" si="23"/>
        <v>37.5</v>
      </c>
      <c r="L47" s="20">
        <f t="shared" si="24"/>
        <v>17.25</v>
      </c>
      <c r="M47" s="20">
        <f t="shared" si="25"/>
        <v>22.5</v>
      </c>
      <c r="N47" s="20">
        <f t="shared" si="12"/>
        <v>28.125</v>
      </c>
      <c r="O47" s="21">
        <f t="shared" si="26"/>
        <v>11.5</v>
      </c>
      <c r="P47" s="21">
        <f t="shared" si="27"/>
        <v>15</v>
      </c>
      <c r="Q47" s="21">
        <f t="shared" si="13"/>
        <v>18.75</v>
      </c>
      <c r="R47" s="56">
        <v>23</v>
      </c>
      <c r="S47" s="56">
        <v>33.75</v>
      </c>
      <c r="T47" s="22">
        <f t="shared" si="14"/>
        <v>42.1875</v>
      </c>
      <c r="U47" s="23">
        <f t="shared" si="28"/>
        <v>17.25</v>
      </c>
      <c r="V47" s="23">
        <f t="shared" si="29"/>
        <v>25.3125</v>
      </c>
      <c r="W47" s="23">
        <f t="shared" si="15"/>
        <v>31.640625</v>
      </c>
      <c r="X47" s="39">
        <f t="shared" si="16"/>
        <v>11.5</v>
      </c>
      <c r="Y47" s="39">
        <f t="shared" si="17"/>
        <v>16.875</v>
      </c>
      <c r="Z47" s="38">
        <f t="shared" si="18"/>
        <v>21.09375</v>
      </c>
    </row>
    <row r="48" spans="1:26" ht="15" thickBot="1" x14ac:dyDescent="0.4">
      <c r="A48" s="72" t="s">
        <v>10</v>
      </c>
      <c r="B48" s="4" t="s">
        <v>24</v>
      </c>
      <c r="C48" s="62">
        <v>49</v>
      </c>
      <c r="D48" s="63">
        <f t="shared" si="19"/>
        <v>61.25</v>
      </c>
      <c r="E48" s="64">
        <f t="shared" si="20"/>
        <v>36.75</v>
      </c>
      <c r="F48" s="64">
        <f t="shared" si="21"/>
        <v>45.9375</v>
      </c>
      <c r="G48" s="65">
        <f t="shared" si="22"/>
        <v>24.5</v>
      </c>
      <c r="H48" s="65">
        <f t="shared" si="11"/>
        <v>30.625</v>
      </c>
      <c r="I48" s="54">
        <v>34.200000000000003</v>
      </c>
      <c r="J48" s="29">
        <v>35.85</v>
      </c>
      <c r="K48" s="29">
        <f t="shared" si="23"/>
        <v>44.8125</v>
      </c>
      <c r="L48" s="24">
        <f t="shared" si="24"/>
        <v>25.650000000000002</v>
      </c>
      <c r="M48" s="24">
        <f t="shared" si="25"/>
        <v>26.887500000000003</v>
      </c>
      <c r="N48" s="24">
        <f t="shared" si="12"/>
        <v>33.609375</v>
      </c>
      <c r="O48" s="25">
        <f t="shared" si="26"/>
        <v>17.100000000000001</v>
      </c>
      <c r="P48" s="25">
        <f t="shared" si="27"/>
        <v>17.925000000000001</v>
      </c>
      <c r="Q48" s="25">
        <f t="shared" si="13"/>
        <v>22.40625</v>
      </c>
      <c r="R48" s="57">
        <v>25</v>
      </c>
      <c r="S48" s="57">
        <v>34</v>
      </c>
      <c r="T48" s="26">
        <f t="shared" si="14"/>
        <v>42.5</v>
      </c>
      <c r="U48" s="27">
        <f t="shared" si="28"/>
        <v>18.75</v>
      </c>
      <c r="V48" s="27">
        <f t="shared" si="29"/>
        <v>25.5</v>
      </c>
      <c r="W48" s="27">
        <f t="shared" si="15"/>
        <v>31.875</v>
      </c>
      <c r="X48" s="39">
        <f t="shared" si="16"/>
        <v>12.5</v>
      </c>
      <c r="Y48" s="39">
        <f t="shared" si="17"/>
        <v>17</v>
      </c>
      <c r="Z48" s="36">
        <f t="shared" si="18"/>
        <v>21.25</v>
      </c>
    </row>
    <row r="49" spans="1:26" ht="15" thickBot="1" x14ac:dyDescent="0.4">
      <c r="A49" s="73"/>
      <c r="B49" s="2" t="s">
        <v>43</v>
      </c>
      <c r="C49" s="61">
        <v>25.2</v>
      </c>
      <c r="D49" s="60">
        <f t="shared" si="19"/>
        <v>31.5</v>
      </c>
      <c r="E49" s="66">
        <f t="shared" si="20"/>
        <v>18.899999999999999</v>
      </c>
      <c r="F49" s="66">
        <f t="shared" si="21"/>
        <v>23.625</v>
      </c>
      <c r="G49" s="67">
        <f t="shared" si="22"/>
        <v>12.6</v>
      </c>
      <c r="H49" s="67">
        <f t="shared" si="11"/>
        <v>15.75</v>
      </c>
      <c r="I49" s="53">
        <v>17.919999999999998</v>
      </c>
      <c r="J49" s="30">
        <v>24.5</v>
      </c>
      <c r="K49" s="30">
        <f t="shared" si="23"/>
        <v>30.625</v>
      </c>
      <c r="L49" s="12">
        <f t="shared" si="24"/>
        <v>13.439999999999998</v>
      </c>
      <c r="M49" s="12">
        <f t="shared" si="25"/>
        <v>18.375</v>
      </c>
      <c r="N49" s="12">
        <f t="shared" si="12"/>
        <v>22.96875</v>
      </c>
      <c r="O49" s="13">
        <f t="shared" si="26"/>
        <v>8.9599999999999991</v>
      </c>
      <c r="P49" s="13">
        <f t="shared" si="27"/>
        <v>12.25</v>
      </c>
      <c r="Q49" s="13">
        <f t="shared" si="13"/>
        <v>15.3125</v>
      </c>
      <c r="R49" s="55">
        <v>16.799999999999997</v>
      </c>
      <c r="S49" s="55">
        <v>24.5</v>
      </c>
      <c r="T49" s="14">
        <f t="shared" si="14"/>
        <v>30.625</v>
      </c>
      <c r="U49" s="15">
        <f t="shared" si="28"/>
        <v>12.599999999999998</v>
      </c>
      <c r="V49" s="15">
        <f t="shared" si="29"/>
        <v>18.375</v>
      </c>
      <c r="W49" s="15">
        <f t="shared" si="15"/>
        <v>22.96875</v>
      </c>
      <c r="X49" s="39">
        <f t="shared" si="16"/>
        <v>8.3999999999999986</v>
      </c>
      <c r="Y49" s="39">
        <f t="shared" si="17"/>
        <v>12.25</v>
      </c>
      <c r="Z49" s="37">
        <f t="shared" si="18"/>
        <v>15.3125</v>
      </c>
    </row>
    <row r="50" spans="1:26" ht="15" thickBot="1" x14ac:dyDescent="0.4">
      <c r="A50" s="73"/>
      <c r="B50" s="2" t="s">
        <v>21</v>
      </c>
      <c r="C50" s="61">
        <v>56.2</v>
      </c>
      <c r="D50" s="60">
        <f t="shared" si="19"/>
        <v>70.25</v>
      </c>
      <c r="E50" s="66">
        <f t="shared" si="20"/>
        <v>42.150000000000006</v>
      </c>
      <c r="F50" s="66">
        <f t="shared" si="21"/>
        <v>52.687500000000007</v>
      </c>
      <c r="G50" s="67">
        <f t="shared" si="22"/>
        <v>28.1</v>
      </c>
      <c r="H50" s="67">
        <f t="shared" si="11"/>
        <v>35.125</v>
      </c>
      <c r="I50" s="53">
        <v>30.175000000000004</v>
      </c>
      <c r="J50" s="30">
        <v>40</v>
      </c>
      <c r="K50" s="30">
        <f t="shared" si="23"/>
        <v>50</v>
      </c>
      <c r="L50" s="12">
        <f t="shared" si="24"/>
        <v>22.631250000000001</v>
      </c>
      <c r="M50" s="12">
        <f t="shared" si="25"/>
        <v>30</v>
      </c>
      <c r="N50" s="12">
        <f t="shared" si="12"/>
        <v>37.5</v>
      </c>
      <c r="O50" s="13">
        <f t="shared" si="26"/>
        <v>15.087500000000002</v>
      </c>
      <c r="P50" s="13">
        <f t="shared" si="27"/>
        <v>20</v>
      </c>
      <c r="Q50" s="13">
        <f t="shared" si="13"/>
        <v>25</v>
      </c>
      <c r="R50" s="55">
        <v>21.94</v>
      </c>
      <c r="S50" s="55">
        <v>35</v>
      </c>
      <c r="T50" s="14">
        <f t="shared" si="14"/>
        <v>43.75</v>
      </c>
      <c r="U50" s="15">
        <f t="shared" si="28"/>
        <v>16.455000000000002</v>
      </c>
      <c r="V50" s="15">
        <f t="shared" si="29"/>
        <v>26.25</v>
      </c>
      <c r="W50" s="15">
        <f t="shared" si="15"/>
        <v>32.8125</v>
      </c>
      <c r="X50" s="39">
        <f t="shared" si="16"/>
        <v>10.97</v>
      </c>
      <c r="Y50" s="39">
        <f t="shared" si="17"/>
        <v>17.5</v>
      </c>
      <c r="Z50" s="37">
        <f t="shared" si="18"/>
        <v>21.875</v>
      </c>
    </row>
    <row r="51" spans="1:26" ht="15" thickBot="1" x14ac:dyDescent="0.4">
      <c r="A51" s="73"/>
      <c r="B51" s="2" t="s">
        <v>22</v>
      </c>
      <c r="C51" s="61">
        <v>36</v>
      </c>
      <c r="D51" s="60">
        <f t="shared" si="19"/>
        <v>45</v>
      </c>
      <c r="E51" s="66">
        <f t="shared" si="20"/>
        <v>27</v>
      </c>
      <c r="F51" s="66">
        <f t="shared" si="21"/>
        <v>33.75</v>
      </c>
      <c r="G51" s="67">
        <f t="shared" si="22"/>
        <v>18</v>
      </c>
      <c r="H51" s="67">
        <f t="shared" si="11"/>
        <v>22.5</v>
      </c>
      <c r="I51" s="53">
        <v>25.6</v>
      </c>
      <c r="J51" s="30">
        <v>33</v>
      </c>
      <c r="K51" s="30">
        <f t="shared" si="23"/>
        <v>41.25</v>
      </c>
      <c r="L51" s="12">
        <f t="shared" si="24"/>
        <v>19.200000000000003</v>
      </c>
      <c r="M51" s="12">
        <f t="shared" si="25"/>
        <v>24.75</v>
      </c>
      <c r="N51" s="12">
        <f t="shared" si="12"/>
        <v>30.9375</v>
      </c>
      <c r="O51" s="13">
        <f t="shared" si="26"/>
        <v>12.8</v>
      </c>
      <c r="P51" s="13">
        <f t="shared" si="27"/>
        <v>16.5</v>
      </c>
      <c r="Q51" s="13">
        <f t="shared" si="13"/>
        <v>20.625</v>
      </c>
      <c r="R51" s="55">
        <v>24</v>
      </c>
      <c r="S51" s="55">
        <v>34.5</v>
      </c>
      <c r="T51" s="14">
        <f t="shared" si="14"/>
        <v>43.125</v>
      </c>
      <c r="U51" s="15">
        <f t="shared" si="28"/>
        <v>18</v>
      </c>
      <c r="V51" s="15">
        <f t="shared" si="29"/>
        <v>25.875</v>
      </c>
      <c r="W51" s="15">
        <f t="shared" si="15"/>
        <v>32.34375</v>
      </c>
      <c r="X51" s="39">
        <f t="shared" si="16"/>
        <v>12</v>
      </c>
      <c r="Y51" s="39">
        <f t="shared" si="17"/>
        <v>17.25</v>
      </c>
      <c r="Z51" s="37">
        <f t="shared" si="18"/>
        <v>21.5625</v>
      </c>
    </row>
    <row r="52" spans="1:26" ht="15" thickBot="1" x14ac:dyDescent="0.4">
      <c r="A52" s="74"/>
      <c r="B52" s="3" t="s">
        <v>23</v>
      </c>
      <c r="C52" s="68">
        <v>45</v>
      </c>
      <c r="D52" s="69">
        <f t="shared" si="19"/>
        <v>56.25</v>
      </c>
      <c r="E52" s="70">
        <f t="shared" si="20"/>
        <v>33.75</v>
      </c>
      <c r="F52" s="70">
        <f t="shared" si="21"/>
        <v>42.1875</v>
      </c>
      <c r="G52" s="71">
        <f t="shared" si="22"/>
        <v>22.5</v>
      </c>
      <c r="H52" s="71">
        <f t="shared" si="11"/>
        <v>28.125</v>
      </c>
      <c r="I52" s="52">
        <v>28.4</v>
      </c>
      <c r="J52" s="31">
        <v>35</v>
      </c>
      <c r="K52" s="31">
        <f t="shared" si="23"/>
        <v>43.75</v>
      </c>
      <c r="L52" s="20">
        <f t="shared" si="24"/>
        <v>21.299999999999997</v>
      </c>
      <c r="M52" s="20">
        <f t="shared" si="25"/>
        <v>26.25</v>
      </c>
      <c r="N52" s="20">
        <f t="shared" si="12"/>
        <v>32.8125</v>
      </c>
      <c r="O52" s="21">
        <f t="shared" si="26"/>
        <v>14.2</v>
      </c>
      <c r="P52" s="21">
        <f t="shared" si="27"/>
        <v>17.5</v>
      </c>
      <c r="Q52" s="21">
        <f t="shared" si="13"/>
        <v>21.875</v>
      </c>
      <c r="R52" s="56">
        <v>29.8</v>
      </c>
      <c r="S52" s="56">
        <v>40</v>
      </c>
      <c r="T52" s="22">
        <f t="shared" si="14"/>
        <v>50</v>
      </c>
      <c r="U52" s="23">
        <f t="shared" si="28"/>
        <v>22.35</v>
      </c>
      <c r="V52" s="23">
        <f t="shared" si="29"/>
        <v>30</v>
      </c>
      <c r="W52" s="23">
        <f t="shared" si="15"/>
        <v>37.5</v>
      </c>
      <c r="X52" s="39">
        <f t="shared" si="16"/>
        <v>14.9</v>
      </c>
      <c r="Y52" s="39">
        <f t="shared" si="17"/>
        <v>20</v>
      </c>
      <c r="Z52" s="38">
        <f t="shared" si="18"/>
        <v>25</v>
      </c>
    </row>
    <row r="53" spans="1:26" ht="15" thickBot="1" x14ac:dyDescent="0.4">
      <c r="A53" s="72" t="s">
        <v>11</v>
      </c>
      <c r="B53" s="4" t="s">
        <v>24</v>
      </c>
      <c r="C53" s="62">
        <v>70</v>
      </c>
      <c r="D53" s="63">
        <f t="shared" si="19"/>
        <v>87.5</v>
      </c>
      <c r="E53" s="64">
        <f t="shared" si="20"/>
        <v>52.5</v>
      </c>
      <c r="F53" s="64">
        <f t="shared" si="21"/>
        <v>65.625</v>
      </c>
      <c r="G53" s="65">
        <f t="shared" si="22"/>
        <v>35</v>
      </c>
      <c r="H53" s="65">
        <f t="shared" si="11"/>
        <v>43.75</v>
      </c>
      <c r="I53" s="54">
        <v>30.272727272727277</v>
      </c>
      <c r="J53" s="29">
        <v>38</v>
      </c>
      <c r="K53" s="29">
        <f t="shared" si="23"/>
        <v>47.5</v>
      </c>
      <c r="L53" s="24">
        <f t="shared" si="24"/>
        <v>22.704545454545457</v>
      </c>
      <c r="M53" s="24">
        <f t="shared" si="25"/>
        <v>28.5</v>
      </c>
      <c r="N53" s="24">
        <f t="shared" si="12"/>
        <v>35.625</v>
      </c>
      <c r="O53" s="25">
        <f t="shared" si="26"/>
        <v>15.136363636363638</v>
      </c>
      <c r="P53" s="25">
        <f t="shared" si="27"/>
        <v>19</v>
      </c>
      <c r="Q53" s="25">
        <f t="shared" si="13"/>
        <v>23.75</v>
      </c>
      <c r="R53" s="57">
        <v>20</v>
      </c>
      <c r="S53" s="57">
        <v>40</v>
      </c>
      <c r="T53" s="26">
        <f t="shared" si="14"/>
        <v>50</v>
      </c>
      <c r="U53" s="27">
        <f t="shared" si="28"/>
        <v>15</v>
      </c>
      <c r="V53" s="27">
        <f t="shared" si="29"/>
        <v>30</v>
      </c>
      <c r="W53" s="27">
        <f t="shared" si="15"/>
        <v>37.5</v>
      </c>
      <c r="X53" s="39">
        <f t="shared" si="16"/>
        <v>10</v>
      </c>
      <c r="Y53" s="39">
        <f t="shared" si="17"/>
        <v>20</v>
      </c>
      <c r="Z53" s="36">
        <f t="shared" si="18"/>
        <v>25</v>
      </c>
    </row>
    <row r="54" spans="1:26" ht="15" thickBot="1" x14ac:dyDescent="0.4">
      <c r="A54" s="73"/>
      <c r="B54" s="2" t="s">
        <v>43</v>
      </c>
      <c r="C54" s="61">
        <v>30.799999999999997</v>
      </c>
      <c r="D54" s="60">
        <f t="shared" si="19"/>
        <v>38.5</v>
      </c>
      <c r="E54" s="66">
        <f t="shared" si="20"/>
        <v>23.099999999999998</v>
      </c>
      <c r="F54" s="66">
        <f t="shared" si="21"/>
        <v>28.874999999999996</v>
      </c>
      <c r="G54" s="67">
        <f t="shared" si="22"/>
        <v>15.399999999999999</v>
      </c>
      <c r="H54" s="67">
        <f t="shared" si="11"/>
        <v>19.25</v>
      </c>
      <c r="I54" s="53">
        <v>23.087272727272726</v>
      </c>
      <c r="J54" s="30">
        <v>24.849999999999998</v>
      </c>
      <c r="K54" s="30">
        <f t="shared" si="23"/>
        <v>31.062499999999996</v>
      </c>
      <c r="L54" s="12">
        <f t="shared" si="24"/>
        <v>17.315454545454543</v>
      </c>
      <c r="M54" s="12">
        <f t="shared" si="25"/>
        <v>18.637499999999999</v>
      </c>
      <c r="N54" s="12">
        <f t="shared" si="12"/>
        <v>23.296875</v>
      </c>
      <c r="O54" s="13">
        <f t="shared" si="26"/>
        <v>11.543636363636363</v>
      </c>
      <c r="P54" s="13">
        <f t="shared" si="27"/>
        <v>12.424999999999999</v>
      </c>
      <c r="Q54" s="13">
        <f t="shared" si="13"/>
        <v>15.531249999999998</v>
      </c>
      <c r="R54" s="55">
        <v>18.899999999999999</v>
      </c>
      <c r="S54" s="55">
        <v>25.2</v>
      </c>
      <c r="T54" s="14">
        <f t="shared" si="14"/>
        <v>31.5</v>
      </c>
      <c r="U54" s="15">
        <f t="shared" si="28"/>
        <v>14.174999999999999</v>
      </c>
      <c r="V54" s="15">
        <f t="shared" si="29"/>
        <v>18.899999999999999</v>
      </c>
      <c r="W54" s="15">
        <f t="shared" si="15"/>
        <v>23.625</v>
      </c>
      <c r="X54" s="39">
        <f t="shared" si="16"/>
        <v>9.4499999999999993</v>
      </c>
      <c r="Y54" s="39">
        <f t="shared" si="17"/>
        <v>12.6</v>
      </c>
      <c r="Z54" s="37">
        <f t="shared" si="18"/>
        <v>15.75</v>
      </c>
    </row>
    <row r="55" spans="1:26" ht="15" thickBot="1" x14ac:dyDescent="0.4">
      <c r="A55" s="73"/>
      <c r="B55" s="2" t="s">
        <v>21</v>
      </c>
      <c r="C55" s="61">
        <v>71.13636363636364</v>
      </c>
      <c r="D55" s="60">
        <f t="shared" si="19"/>
        <v>88.920454545454547</v>
      </c>
      <c r="E55" s="66">
        <f t="shared" si="20"/>
        <v>53.352272727272734</v>
      </c>
      <c r="F55" s="66">
        <f t="shared" si="21"/>
        <v>66.690340909090921</v>
      </c>
      <c r="G55" s="67">
        <f t="shared" si="22"/>
        <v>35.56818181818182</v>
      </c>
      <c r="H55" s="67">
        <f t="shared" si="11"/>
        <v>44.460227272727273</v>
      </c>
      <c r="I55" s="53">
        <v>40</v>
      </c>
      <c r="J55" s="30">
        <v>40</v>
      </c>
      <c r="K55" s="30">
        <f t="shared" si="23"/>
        <v>50</v>
      </c>
      <c r="L55" s="12">
        <f t="shared" si="24"/>
        <v>30</v>
      </c>
      <c r="M55" s="12">
        <f t="shared" si="25"/>
        <v>30</v>
      </c>
      <c r="N55" s="12">
        <f t="shared" si="12"/>
        <v>37.5</v>
      </c>
      <c r="O55" s="13">
        <f t="shared" si="26"/>
        <v>20</v>
      </c>
      <c r="P55" s="13">
        <f t="shared" si="27"/>
        <v>20</v>
      </c>
      <c r="Q55" s="13">
        <f t="shared" si="13"/>
        <v>25</v>
      </c>
      <c r="R55" s="55">
        <v>46.543181818181829</v>
      </c>
      <c r="S55" s="55">
        <v>35</v>
      </c>
      <c r="T55" s="14">
        <f t="shared" si="14"/>
        <v>43.75</v>
      </c>
      <c r="U55" s="15">
        <f t="shared" si="28"/>
        <v>34.90738636363637</v>
      </c>
      <c r="V55" s="15">
        <f t="shared" si="29"/>
        <v>26.25</v>
      </c>
      <c r="W55" s="15">
        <f t="shared" si="15"/>
        <v>32.8125</v>
      </c>
      <c r="X55" s="39">
        <f t="shared" si="16"/>
        <v>23.271590909090914</v>
      </c>
      <c r="Y55" s="39">
        <f t="shared" si="17"/>
        <v>17.5</v>
      </c>
      <c r="Z55" s="37">
        <f t="shared" si="18"/>
        <v>21.875</v>
      </c>
    </row>
    <row r="56" spans="1:26" ht="15" thickBot="1" x14ac:dyDescent="0.4">
      <c r="A56" s="73"/>
      <c r="B56" s="2" t="s">
        <v>22</v>
      </c>
      <c r="C56" s="61">
        <v>44</v>
      </c>
      <c r="D56" s="60">
        <f t="shared" si="19"/>
        <v>55</v>
      </c>
      <c r="E56" s="66">
        <f t="shared" si="20"/>
        <v>33</v>
      </c>
      <c r="F56" s="66">
        <f t="shared" si="21"/>
        <v>41.25</v>
      </c>
      <c r="G56" s="67">
        <f t="shared" si="22"/>
        <v>22</v>
      </c>
      <c r="H56" s="67">
        <f t="shared" si="11"/>
        <v>27.5</v>
      </c>
      <c r="I56" s="53">
        <v>32.981818181818184</v>
      </c>
      <c r="J56" s="30">
        <v>33</v>
      </c>
      <c r="K56" s="30">
        <f t="shared" si="23"/>
        <v>41.25</v>
      </c>
      <c r="L56" s="12">
        <f t="shared" si="24"/>
        <v>24.736363636363638</v>
      </c>
      <c r="M56" s="12">
        <f t="shared" si="25"/>
        <v>24.75</v>
      </c>
      <c r="N56" s="12">
        <f t="shared" si="12"/>
        <v>30.9375</v>
      </c>
      <c r="O56" s="13">
        <f t="shared" si="26"/>
        <v>16.490909090909092</v>
      </c>
      <c r="P56" s="13">
        <f t="shared" si="27"/>
        <v>16.5</v>
      </c>
      <c r="Q56" s="13">
        <f t="shared" si="13"/>
        <v>20.625</v>
      </c>
      <c r="R56" s="55">
        <v>27</v>
      </c>
      <c r="S56" s="55">
        <v>35.75</v>
      </c>
      <c r="T56" s="14">
        <f t="shared" si="14"/>
        <v>44.6875</v>
      </c>
      <c r="U56" s="15">
        <f t="shared" si="28"/>
        <v>20.25</v>
      </c>
      <c r="V56" s="15">
        <f t="shared" si="29"/>
        <v>26.8125</v>
      </c>
      <c r="W56" s="15">
        <f t="shared" si="15"/>
        <v>33.515625</v>
      </c>
      <c r="X56" s="39">
        <f t="shared" si="16"/>
        <v>13.5</v>
      </c>
      <c r="Y56" s="39">
        <f t="shared" si="17"/>
        <v>17.875</v>
      </c>
      <c r="Z56" s="37">
        <f t="shared" si="18"/>
        <v>22.34375</v>
      </c>
    </row>
    <row r="57" spans="1:26" ht="15" thickBot="1" x14ac:dyDescent="0.4">
      <c r="A57" s="74"/>
      <c r="B57" s="3" t="s">
        <v>23</v>
      </c>
      <c r="C57" s="68">
        <v>40</v>
      </c>
      <c r="D57" s="69">
        <f t="shared" si="19"/>
        <v>50</v>
      </c>
      <c r="E57" s="70">
        <f t="shared" si="20"/>
        <v>30</v>
      </c>
      <c r="F57" s="70">
        <f t="shared" si="21"/>
        <v>37.5</v>
      </c>
      <c r="G57" s="71">
        <f t="shared" si="22"/>
        <v>20</v>
      </c>
      <c r="H57" s="71">
        <f t="shared" si="11"/>
        <v>25</v>
      </c>
      <c r="I57" s="52">
        <v>33.9</v>
      </c>
      <c r="J57" s="31">
        <v>37</v>
      </c>
      <c r="K57" s="31">
        <f t="shared" si="23"/>
        <v>46.25</v>
      </c>
      <c r="L57" s="20">
        <f t="shared" si="24"/>
        <v>25.424999999999997</v>
      </c>
      <c r="M57" s="20">
        <f t="shared" si="25"/>
        <v>27.75</v>
      </c>
      <c r="N57" s="20">
        <f t="shared" si="12"/>
        <v>34.6875</v>
      </c>
      <c r="O57" s="21">
        <f t="shared" si="26"/>
        <v>16.95</v>
      </c>
      <c r="P57" s="21">
        <f t="shared" si="27"/>
        <v>18.5</v>
      </c>
      <c r="Q57" s="21">
        <f t="shared" si="13"/>
        <v>23.125</v>
      </c>
      <c r="R57" s="56">
        <v>32.586363636363636</v>
      </c>
      <c r="S57" s="56">
        <v>41</v>
      </c>
      <c r="T57" s="22">
        <f t="shared" si="14"/>
        <v>51.25</v>
      </c>
      <c r="U57" s="23">
        <f t="shared" si="28"/>
        <v>24.439772727272725</v>
      </c>
      <c r="V57" s="23">
        <f t="shared" si="29"/>
        <v>30.75</v>
      </c>
      <c r="W57" s="23">
        <f t="shared" si="15"/>
        <v>38.4375</v>
      </c>
      <c r="X57" s="39">
        <f t="shared" si="16"/>
        <v>16.293181818181818</v>
      </c>
      <c r="Y57" s="39">
        <f t="shared" si="17"/>
        <v>20.5</v>
      </c>
      <c r="Z57" s="38">
        <f t="shared" si="18"/>
        <v>25.625</v>
      </c>
    </row>
    <row r="58" spans="1:26" ht="15" thickBot="1" x14ac:dyDescent="0.4">
      <c r="A58" s="72" t="s">
        <v>12</v>
      </c>
      <c r="B58" s="4" t="s">
        <v>24</v>
      </c>
      <c r="C58" s="62">
        <v>70</v>
      </c>
      <c r="D58" s="63">
        <f t="shared" si="19"/>
        <v>87.5</v>
      </c>
      <c r="E58" s="64">
        <f t="shared" si="20"/>
        <v>52.5</v>
      </c>
      <c r="F58" s="64">
        <f t="shared" si="21"/>
        <v>65.625</v>
      </c>
      <c r="G58" s="65">
        <f t="shared" si="22"/>
        <v>35</v>
      </c>
      <c r="H58" s="65">
        <f t="shared" si="11"/>
        <v>43.75</v>
      </c>
      <c r="I58" s="54">
        <v>30.272727272727277</v>
      </c>
      <c r="J58" s="29">
        <v>33.6</v>
      </c>
      <c r="K58" s="29">
        <f t="shared" si="23"/>
        <v>42</v>
      </c>
      <c r="L58" s="24">
        <f t="shared" si="24"/>
        <v>22.704545454545457</v>
      </c>
      <c r="M58" s="24">
        <f t="shared" si="25"/>
        <v>25.200000000000003</v>
      </c>
      <c r="N58" s="24">
        <f t="shared" si="12"/>
        <v>31.500000000000004</v>
      </c>
      <c r="O58" s="25">
        <f t="shared" si="26"/>
        <v>15.136363636363638</v>
      </c>
      <c r="P58" s="25">
        <f t="shared" si="27"/>
        <v>16.8</v>
      </c>
      <c r="Q58" s="25">
        <f t="shared" si="13"/>
        <v>21</v>
      </c>
      <c r="R58" s="57">
        <v>26</v>
      </c>
      <c r="S58" s="57">
        <v>29.22</v>
      </c>
      <c r="T58" s="26">
        <f t="shared" si="14"/>
        <v>36.524999999999999</v>
      </c>
      <c r="U58" s="27">
        <f t="shared" si="28"/>
        <v>19.5</v>
      </c>
      <c r="V58" s="27">
        <f t="shared" si="29"/>
        <v>21.914999999999999</v>
      </c>
      <c r="W58" s="27">
        <f t="shared" si="15"/>
        <v>27.393749999999997</v>
      </c>
      <c r="X58" s="39">
        <f t="shared" si="16"/>
        <v>13</v>
      </c>
      <c r="Y58" s="39">
        <f t="shared" si="17"/>
        <v>14.61</v>
      </c>
      <c r="Z58" s="36">
        <f t="shared" si="18"/>
        <v>18.262499999999999</v>
      </c>
    </row>
    <row r="59" spans="1:26" ht="15" thickBot="1" x14ac:dyDescent="0.4">
      <c r="A59" s="73"/>
      <c r="B59" s="2" t="s">
        <v>43</v>
      </c>
      <c r="C59" s="61">
        <v>24.5</v>
      </c>
      <c r="D59" s="60">
        <f t="shared" si="19"/>
        <v>30.625</v>
      </c>
      <c r="E59" s="66">
        <f t="shared" si="20"/>
        <v>18.375</v>
      </c>
      <c r="F59" s="66">
        <f t="shared" si="21"/>
        <v>22.96875</v>
      </c>
      <c r="G59" s="67">
        <f t="shared" si="22"/>
        <v>12.25</v>
      </c>
      <c r="H59" s="67">
        <f t="shared" si="11"/>
        <v>15.3125</v>
      </c>
      <c r="I59" s="53">
        <v>14</v>
      </c>
      <c r="J59" s="30">
        <v>23.799999999999997</v>
      </c>
      <c r="K59" s="30">
        <f t="shared" si="23"/>
        <v>29.749999999999996</v>
      </c>
      <c r="L59" s="12">
        <f t="shared" si="24"/>
        <v>10.5</v>
      </c>
      <c r="M59" s="12">
        <f t="shared" si="25"/>
        <v>17.849999999999998</v>
      </c>
      <c r="N59" s="12">
        <f t="shared" si="12"/>
        <v>22.312499999999996</v>
      </c>
      <c r="O59" s="13">
        <f t="shared" si="26"/>
        <v>7</v>
      </c>
      <c r="P59" s="13">
        <f t="shared" si="27"/>
        <v>11.899999999999999</v>
      </c>
      <c r="Q59" s="13">
        <f t="shared" si="13"/>
        <v>14.874999999999998</v>
      </c>
      <c r="R59" s="55">
        <v>12.354999999999999</v>
      </c>
      <c r="S59" s="55">
        <v>18.2</v>
      </c>
      <c r="T59" s="14">
        <f t="shared" si="14"/>
        <v>22.75</v>
      </c>
      <c r="U59" s="15">
        <f t="shared" si="28"/>
        <v>9.2662499999999994</v>
      </c>
      <c r="V59" s="15">
        <f t="shared" si="29"/>
        <v>13.649999999999999</v>
      </c>
      <c r="W59" s="15">
        <f t="shared" si="15"/>
        <v>17.0625</v>
      </c>
      <c r="X59" s="39">
        <f t="shared" si="16"/>
        <v>6.1774999999999993</v>
      </c>
      <c r="Y59" s="39">
        <f t="shared" si="17"/>
        <v>9.1</v>
      </c>
      <c r="Z59" s="37">
        <f t="shared" si="18"/>
        <v>11.375</v>
      </c>
    </row>
    <row r="60" spans="1:26" ht="15" thickBot="1" x14ac:dyDescent="0.4">
      <c r="A60" s="73"/>
      <c r="B60" s="2" t="s">
        <v>21</v>
      </c>
      <c r="C60" s="61">
        <v>90</v>
      </c>
      <c r="D60" s="60">
        <f t="shared" si="19"/>
        <v>112.5</v>
      </c>
      <c r="E60" s="66">
        <f t="shared" si="20"/>
        <v>67.5</v>
      </c>
      <c r="F60" s="66">
        <f t="shared" si="21"/>
        <v>84.375</v>
      </c>
      <c r="G60" s="67">
        <f t="shared" si="22"/>
        <v>45</v>
      </c>
      <c r="H60" s="67">
        <f t="shared" si="11"/>
        <v>56.25</v>
      </c>
      <c r="I60" s="53">
        <v>37</v>
      </c>
      <c r="J60" s="30">
        <v>40</v>
      </c>
      <c r="K60" s="30">
        <f t="shared" si="23"/>
        <v>50</v>
      </c>
      <c r="L60" s="12">
        <f t="shared" si="24"/>
        <v>27.75</v>
      </c>
      <c r="M60" s="12">
        <f t="shared" si="25"/>
        <v>30</v>
      </c>
      <c r="N60" s="12">
        <f t="shared" si="12"/>
        <v>37.5</v>
      </c>
      <c r="O60" s="13">
        <f t="shared" si="26"/>
        <v>18.5</v>
      </c>
      <c r="P60" s="13">
        <f t="shared" si="27"/>
        <v>20</v>
      </c>
      <c r="Q60" s="13">
        <f t="shared" si="13"/>
        <v>25</v>
      </c>
      <c r="R60" s="55">
        <v>30.022727272727277</v>
      </c>
      <c r="S60" s="55">
        <v>34.15</v>
      </c>
      <c r="T60" s="14">
        <f t="shared" si="14"/>
        <v>42.6875</v>
      </c>
      <c r="U60" s="15">
        <f t="shared" si="28"/>
        <v>22.517045454545457</v>
      </c>
      <c r="V60" s="15">
        <f t="shared" si="29"/>
        <v>25.612499999999997</v>
      </c>
      <c r="W60" s="15">
        <f t="shared" si="15"/>
        <v>32.015625</v>
      </c>
      <c r="X60" s="39">
        <f t="shared" si="16"/>
        <v>15.011363636363638</v>
      </c>
      <c r="Y60" s="39">
        <f t="shared" si="17"/>
        <v>17.074999999999999</v>
      </c>
      <c r="Z60" s="37">
        <f t="shared" si="18"/>
        <v>21.34375</v>
      </c>
    </row>
    <row r="61" spans="1:26" ht="15" thickBot="1" x14ac:dyDescent="0.4">
      <c r="A61" s="73"/>
      <c r="B61" s="2" t="s">
        <v>22</v>
      </c>
      <c r="C61" s="61">
        <v>35</v>
      </c>
      <c r="D61" s="60">
        <f t="shared" si="19"/>
        <v>43.75</v>
      </c>
      <c r="E61" s="66">
        <f t="shared" si="20"/>
        <v>26.25</v>
      </c>
      <c r="F61" s="66">
        <f t="shared" si="21"/>
        <v>32.8125</v>
      </c>
      <c r="G61" s="67">
        <f t="shared" si="22"/>
        <v>17.5</v>
      </c>
      <c r="H61" s="67">
        <f t="shared" si="11"/>
        <v>21.875</v>
      </c>
      <c r="I61" s="53">
        <v>20</v>
      </c>
      <c r="J61" s="30">
        <v>30</v>
      </c>
      <c r="K61" s="30">
        <f t="shared" si="23"/>
        <v>37.5</v>
      </c>
      <c r="L61" s="12">
        <f t="shared" si="24"/>
        <v>15</v>
      </c>
      <c r="M61" s="12">
        <f t="shared" si="25"/>
        <v>22.5</v>
      </c>
      <c r="N61" s="12">
        <f t="shared" si="12"/>
        <v>28.125</v>
      </c>
      <c r="O61" s="13">
        <f t="shared" si="26"/>
        <v>10</v>
      </c>
      <c r="P61" s="13">
        <f t="shared" si="27"/>
        <v>15</v>
      </c>
      <c r="Q61" s="13">
        <f t="shared" si="13"/>
        <v>18.75</v>
      </c>
      <c r="R61" s="55">
        <v>17.649999999999999</v>
      </c>
      <c r="S61" s="55">
        <v>26</v>
      </c>
      <c r="T61" s="14">
        <f t="shared" si="14"/>
        <v>32.5</v>
      </c>
      <c r="U61" s="15">
        <f t="shared" si="28"/>
        <v>13.237499999999999</v>
      </c>
      <c r="V61" s="15">
        <f t="shared" si="29"/>
        <v>19.5</v>
      </c>
      <c r="W61" s="15">
        <f t="shared" si="15"/>
        <v>24.375</v>
      </c>
      <c r="X61" s="39">
        <f t="shared" si="16"/>
        <v>8.8249999999999993</v>
      </c>
      <c r="Y61" s="39">
        <f t="shared" si="17"/>
        <v>13</v>
      </c>
      <c r="Z61" s="37">
        <f t="shared" si="18"/>
        <v>16.25</v>
      </c>
    </row>
    <row r="62" spans="1:26" ht="15" thickBot="1" x14ac:dyDescent="0.4">
      <c r="A62" s="74"/>
      <c r="B62" s="3" t="s">
        <v>23</v>
      </c>
      <c r="C62" s="68">
        <v>59.090909090909093</v>
      </c>
      <c r="D62" s="69">
        <f t="shared" si="19"/>
        <v>73.863636363636374</v>
      </c>
      <c r="E62" s="70">
        <f t="shared" si="20"/>
        <v>44.31818181818182</v>
      </c>
      <c r="F62" s="70">
        <f t="shared" si="21"/>
        <v>55.397727272727273</v>
      </c>
      <c r="G62" s="71">
        <f t="shared" si="22"/>
        <v>29.545454545454547</v>
      </c>
      <c r="H62" s="71">
        <f t="shared" si="11"/>
        <v>36.931818181818187</v>
      </c>
      <c r="I62" s="52">
        <v>25.5</v>
      </c>
      <c r="J62" s="31">
        <v>26</v>
      </c>
      <c r="K62" s="31">
        <f t="shared" si="23"/>
        <v>32.5</v>
      </c>
      <c r="L62" s="20">
        <f t="shared" si="24"/>
        <v>19.125</v>
      </c>
      <c r="M62" s="20">
        <f t="shared" si="25"/>
        <v>19.5</v>
      </c>
      <c r="N62" s="20">
        <f t="shared" si="12"/>
        <v>24.375</v>
      </c>
      <c r="O62" s="21">
        <f t="shared" si="26"/>
        <v>12.75</v>
      </c>
      <c r="P62" s="21">
        <f t="shared" si="27"/>
        <v>13</v>
      </c>
      <c r="Q62" s="21">
        <f t="shared" si="13"/>
        <v>16.25</v>
      </c>
      <c r="R62" s="56">
        <v>23.950000000000003</v>
      </c>
      <c r="S62" s="56">
        <v>25.75</v>
      </c>
      <c r="T62" s="22">
        <f t="shared" si="14"/>
        <v>32.1875</v>
      </c>
      <c r="U62" s="23">
        <f t="shared" si="28"/>
        <v>17.962500000000002</v>
      </c>
      <c r="V62" s="23">
        <f t="shared" si="29"/>
        <v>19.3125</v>
      </c>
      <c r="W62" s="23">
        <f t="shared" si="15"/>
        <v>24.140625</v>
      </c>
      <c r="X62" s="39">
        <f t="shared" si="16"/>
        <v>11.975000000000001</v>
      </c>
      <c r="Y62" s="39">
        <f t="shared" si="17"/>
        <v>12.875</v>
      </c>
      <c r="Z62" s="38">
        <f t="shared" si="18"/>
        <v>16.09375</v>
      </c>
    </row>
    <row r="63" spans="1:26" ht="15" thickBot="1" x14ac:dyDescent="0.4">
      <c r="A63" s="72" t="s">
        <v>13</v>
      </c>
      <c r="B63" s="4" t="s">
        <v>24</v>
      </c>
      <c r="C63" s="62">
        <v>70</v>
      </c>
      <c r="D63" s="63">
        <f t="shared" si="19"/>
        <v>87.5</v>
      </c>
      <c r="E63" s="64">
        <f t="shared" si="20"/>
        <v>52.5</v>
      </c>
      <c r="F63" s="64">
        <f t="shared" si="21"/>
        <v>65.625</v>
      </c>
      <c r="G63" s="65">
        <f t="shared" si="22"/>
        <v>35</v>
      </c>
      <c r="H63" s="65">
        <f t="shared" si="11"/>
        <v>43.75</v>
      </c>
      <c r="I63" s="54">
        <v>25</v>
      </c>
      <c r="J63" s="29">
        <v>35.299999999999997</v>
      </c>
      <c r="K63" s="29">
        <f t="shared" si="23"/>
        <v>44.125</v>
      </c>
      <c r="L63" s="24">
        <f t="shared" si="24"/>
        <v>18.75</v>
      </c>
      <c r="M63" s="24">
        <f t="shared" si="25"/>
        <v>26.474999999999998</v>
      </c>
      <c r="N63" s="24">
        <f t="shared" si="12"/>
        <v>33.09375</v>
      </c>
      <c r="O63" s="25">
        <f t="shared" si="26"/>
        <v>12.5</v>
      </c>
      <c r="P63" s="25">
        <f t="shared" si="27"/>
        <v>17.649999999999999</v>
      </c>
      <c r="Q63" s="25">
        <f t="shared" si="13"/>
        <v>22.0625</v>
      </c>
      <c r="R63" s="57">
        <v>26</v>
      </c>
      <c r="S63" s="57">
        <v>32.9</v>
      </c>
      <c r="T63" s="26">
        <f t="shared" si="14"/>
        <v>41.125</v>
      </c>
      <c r="U63" s="27">
        <f t="shared" si="28"/>
        <v>19.5</v>
      </c>
      <c r="V63" s="27">
        <f t="shared" si="29"/>
        <v>24.674999999999997</v>
      </c>
      <c r="W63" s="27">
        <f t="shared" si="15"/>
        <v>30.843749999999996</v>
      </c>
      <c r="X63" s="39">
        <f t="shared" si="16"/>
        <v>13</v>
      </c>
      <c r="Y63" s="39">
        <f t="shared" si="17"/>
        <v>16.45</v>
      </c>
      <c r="Z63" s="36">
        <f t="shared" si="18"/>
        <v>20.5625</v>
      </c>
    </row>
    <row r="64" spans="1:26" ht="15" thickBot="1" x14ac:dyDescent="0.4">
      <c r="A64" s="73"/>
      <c r="B64" s="2" t="s">
        <v>43</v>
      </c>
      <c r="C64" s="61">
        <v>27.299999999999997</v>
      </c>
      <c r="D64" s="60">
        <f t="shared" si="19"/>
        <v>34.125</v>
      </c>
      <c r="E64" s="66">
        <f t="shared" si="20"/>
        <v>20.474999999999998</v>
      </c>
      <c r="F64" s="66">
        <f t="shared" si="21"/>
        <v>25.593749999999996</v>
      </c>
      <c r="G64" s="67">
        <f t="shared" si="22"/>
        <v>13.649999999999999</v>
      </c>
      <c r="H64" s="67">
        <f t="shared" si="11"/>
        <v>17.0625</v>
      </c>
      <c r="I64" s="53">
        <v>17.5</v>
      </c>
      <c r="J64" s="30">
        <v>24.5</v>
      </c>
      <c r="K64" s="30">
        <f t="shared" si="23"/>
        <v>30.625</v>
      </c>
      <c r="L64" s="12">
        <f t="shared" si="24"/>
        <v>13.125</v>
      </c>
      <c r="M64" s="12">
        <f t="shared" si="25"/>
        <v>18.375</v>
      </c>
      <c r="N64" s="12">
        <f t="shared" si="12"/>
        <v>22.96875</v>
      </c>
      <c r="O64" s="13">
        <f t="shared" si="26"/>
        <v>8.75</v>
      </c>
      <c r="P64" s="13">
        <f t="shared" si="27"/>
        <v>12.25</v>
      </c>
      <c r="Q64" s="13">
        <f t="shared" si="13"/>
        <v>15.3125</v>
      </c>
      <c r="R64" s="55">
        <v>19.599999999999998</v>
      </c>
      <c r="S64" s="55">
        <v>24.5</v>
      </c>
      <c r="T64" s="14">
        <f t="shared" si="14"/>
        <v>30.625</v>
      </c>
      <c r="U64" s="15">
        <f t="shared" si="28"/>
        <v>14.7</v>
      </c>
      <c r="V64" s="15">
        <f t="shared" si="29"/>
        <v>18.375</v>
      </c>
      <c r="W64" s="15">
        <f t="shared" si="15"/>
        <v>22.96875</v>
      </c>
      <c r="X64" s="39">
        <f t="shared" si="16"/>
        <v>9.7999999999999989</v>
      </c>
      <c r="Y64" s="39">
        <f t="shared" si="17"/>
        <v>12.25</v>
      </c>
      <c r="Z64" s="37">
        <f t="shared" si="18"/>
        <v>15.3125</v>
      </c>
    </row>
    <row r="65" spans="1:26" ht="15" thickBot="1" x14ac:dyDescent="0.4">
      <c r="A65" s="73"/>
      <c r="B65" s="2" t="s">
        <v>21</v>
      </c>
      <c r="C65" s="61">
        <v>66.36363636363636</v>
      </c>
      <c r="D65" s="60">
        <f t="shared" si="19"/>
        <v>82.954545454545453</v>
      </c>
      <c r="E65" s="66">
        <f t="shared" si="20"/>
        <v>49.772727272727266</v>
      </c>
      <c r="F65" s="66">
        <f t="shared" si="21"/>
        <v>62.215909090909079</v>
      </c>
      <c r="G65" s="67">
        <f t="shared" si="22"/>
        <v>33.18181818181818</v>
      </c>
      <c r="H65" s="67">
        <f t="shared" si="11"/>
        <v>41.477272727272727</v>
      </c>
      <c r="I65" s="53">
        <v>35.64</v>
      </c>
      <c r="J65" s="30">
        <v>40</v>
      </c>
      <c r="K65" s="30">
        <f t="shared" si="23"/>
        <v>50</v>
      </c>
      <c r="L65" s="12">
        <f t="shared" si="24"/>
        <v>26.73</v>
      </c>
      <c r="M65" s="12">
        <f t="shared" si="25"/>
        <v>30</v>
      </c>
      <c r="N65" s="12">
        <f t="shared" si="12"/>
        <v>37.5</v>
      </c>
      <c r="O65" s="13">
        <f t="shared" si="26"/>
        <v>17.82</v>
      </c>
      <c r="P65" s="13">
        <f t="shared" si="27"/>
        <v>20</v>
      </c>
      <c r="Q65" s="13">
        <f t="shared" si="13"/>
        <v>25</v>
      </c>
      <c r="R65" s="55">
        <v>36</v>
      </c>
      <c r="S65" s="55">
        <v>34.44</v>
      </c>
      <c r="T65" s="14">
        <f t="shared" si="14"/>
        <v>43.05</v>
      </c>
      <c r="U65" s="15">
        <f t="shared" si="28"/>
        <v>27</v>
      </c>
      <c r="V65" s="15">
        <f t="shared" si="29"/>
        <v>25.83</v>
      </c>
      <c r="W65" s="15">
        <f t="shared" si="15"/>
        <v>32.287499999999994</v>
      </c>
      <c r="X65" s="39">
        <f t="shared" si="16"/>
        <v>18</v>
      </c>
      <c r="Y65" s="39">
        <f t="shared" si="17"/>
        <v>17.22</v>
      </c>
      <c r="Z65" s="37">
        <f t="shared" si="18"/>
        <v>21.524999999999999</v>
      </c>
    </row>
    <row r="66" spans="1:26" ht="15" thickBot="1" x14ac:dyDescent="0.4">
      <c r="A66" s="73"/>
      <c r="B66" s="2" t="s">
        <v>22</v>
      </c>
      <c r="C66" s="61">
        <v>39</v>
      </c>
      <c r="D66" s="60">
        <f t="shared" si="19"/>
        <v>48.75</v>
      </c>
      <c r="E66" s="66">
        <f t="shared" si="20"/>
        <v>29.25</v>
      </c>
      <c r="F66" s="66">
        <f t="shared" si="21"/>
        <v>36.5625</v>
      </c>
      <c r="G66" s="67">
        <f t="shared" si="22"/>
        <v>19.5</v>
      </c>
      <c r="H66" s="67">
        <f t="shared" si="11"/>
        <v>24.375</v>
      </c>
      <c r="I66" s="53">
        <v>25</v>
      </c>
      <c r="J66" s="30">
        <v>30</v>
      </c>
      <c r="K66" s="30">
        <f t="shared" si="23"/>
        <v>37.5</v>
      </c>
      <c r="L66" s="12">
        <f t="shared" si="24"/>
        <v>18.75</v>
      </c>
      <c r="M66" s="12">
        <f t="shared" si="25"/>
        <v>22.5</v>
      </c>
      <c r="N66" s="12">
        <f t="shared" si="12"/>
        <v>28.125</v>
      </c>
      <c r="O66" s="13">
        <f t="shared" si="26"/>
        <v>12.5</v>
      </c>
      <c r="P66" s="13">
        <f t="shared" si="27"/>
        <v>15</v>
      </c>
      <c r="Q66" s="13">
        <f t="shared" si="13"/>
        <v>18.75</v>
      </c>
      <c r="R66" s="55">
        <v>28</v>
      </c>
      <c r="S66" s="55">
        <v>28</v>
      </c>
      <c r="T66" s="14">
        <f t="shared" si="14"/>
        <v>35</v>
      </c>
      <c r="U66" s="15">
        <f t="shared" si="28"/>
        <v>21</v>
      </c>
      <c r="V66" s="15">
        <f t="shared" si="29"/>
        <v>21</v>
      </c>
      <c r="W66" s="15">
        <f t="shared" si="15"/>
        <v>26.25</v>
      </c>
      <c r="X66" s="39">
        <f t="shared" si="16"/>
        <v>14</v>
      </c>
      <c r="Y66" s="39">
        <f t="shared" si="17"/>
        <v>14</v>
      </c>
      <c r="Z66" s="37">
        <f t="shared" si="18"/>
        <v>17.5</v>
      </c>
    </row>
    <row r="67" spans="1:26" ht="15" thickBot="1" x14ac:dyDescent="0.4">
      <c r="A67" s="74"/>
      <c r="B67" s="3" t="s">
        <v>23</v>
      </c>
      <c r="C67" s="68">
        <v>59.090909090909093</v>
      </c>
      <c r="D67" s="69">
        <f t="shared" ref="D67:D97" si="30">(C67*0.25)+C67</f>
        <v>73.863636363636374</v>
      </c>
      <c r="E67" s="70">
        <f t="shared" ref="E67:E97" si="31">C67*0.75</f>
        <v>44.31818181818182</v>
      </c>
      <c r="F67" s="70">
        <f t="shared" ref="F67:F97" si="32">SUM(E67*0.25)+E67</f>
        <v>55.397727272727273</v>
      </c>
      <c r="G67" s="71">
        <f t="shared" ref="G67:G97" si="33">C67*0.5</f>
        <v>29.545454545454547</v>
      </c>
      <c r="H67" s="71">
        <f t="shared" si="11"/>
        <v>36.931818181818187</v>
      </c>
      <c r="I67" s="52">
        <v>25.5</v>
      </c>
      <c r="J67" s="31">
        <v>30</v>
      </c>
      <c r="K67" s="31">
        <f t="shared" ref="K67:K98" si="34">(J67*0.25)+J67</f>
        <v>37.5</v>
      </c>
      <c r="L67" s="20">
        <f t="shared" ref="L67:L97" si="35">I67*0.75</f>
        <v>19.125</v>
      </c>
      <c r="M67" s="20">
        <f t="shared" ref="M67:M97" si="36">J67*0.75</f>
        <v>22.5</v>
      </c>
      <c r="N67" s="20">
        <f t="shared" si="12"/>
        <v>28.125</v>
      </c>
      <c r="O67" s="21">
        <f t="shared" ref="O67:O97" si="37">I67*0.5</f>
        <v>12.75</v>
      </c>
      <c r="P67" s="21">
        <f t="shared" ref="P67:P97" si="38">J67*0.5</f>
        <v>15</v>
      </c>
      <c r="Q67" s="21">
        <f t="shared" si="13"/>
        <v>18.75</v>
      </c>
      <c r="R67" s="56">
        <v>23.950000000000003</v>
      </c>
      <c r="S67" s="56">
        <v>36.5</v>
      </c>
      <c r="T67" s="22">
        <f t="shared" si="14"/>
        <v>45.625</v>
      </c>
      <c r="U67" s="23">
        <f t="shared" ref="U67:U97" si="39">R67*0.75</f>
        <v>17.962500000000002</v>
      </c>
      <c r="V67" s="23">
        <f t="shared" ref="V67:V97" si="40">S67*0.75</f>
        <v>27.375</v>
      </c>
      <c r="W67" s="23">
        <f t="shared" si="15"/>
        <v>34.21875</v>
      </c>
      <c r="X67" s="39">
        <f t="shared" si="16"/>
        <v>11.975000000000001</v>
      </c>
      <c r="Y67" s="39">
        <f t="shared" si="17"/>
        <v>18.25</v>
      </c>
      <c r="Z67" s="38">
        <f t="shared" si="18"/>
        <v>22.8125</v>
      </c>
    </row>
    <row r="68" spans="1:26" ht="15" thickBot="1" x14ac:dyDescent="0.4">
      <c r="A68" s="72" t="s">
        <v>14</v>
      </c>
      <c r="B68" s="4" t="s">
        <v>24</v>
      </c>
      <c r="C68" s="62">
        <v>70</v>
      </c>
      <c r="D68" s="63">
        <f t="shared" si="30"/>
        <v>87.5</v>
      </c>
      <c r="E68" s="64">
        <f t="shared" si="31"/>
        <v>52.5</v>
      </c>
      <c r="F68" s="64">
        <f t="shared" si="32"/>
        <v>65.625</v>
      </c>
      <c r="G68" s="65">
        <f t="shared" si="33"/>
        <v>35</v>
      </c>
      <c r="H68" s="65">
        <f t="shared" ref="H68:H97" si="41">SUM(G68*0.25)+G68</f>
        <v>43.75</v>
      </c>
      <c r="I68" s="54">
        <v>30.272727272727277</v>
      </c>
      <c r="J68" s="29">
        <v>34.22</v>
      </c>
      <c r="K68" s="29">
        <f t="shared" si="34"/>
        <v>42.774999999999999</v>
      </c>
      <c r="L68" s="24">
        <f t="shared" si="35"/>
        <v>22.704545454545457</v>
      </c>
      <c r="M68" s="24">
        <f t="shared" si="36"/>
        <v>25.664999999999999</v>
      </c>
      <c r="N68" s="24">
        <f t="shared" ref="N68:N97" si="42">(M68*0.25)+M68</f>
        <v>32.081249999999997</v>
      </c>
      <c r="O68" s="25">
        <f t="shared" si="37"/>
        <v>15.136363636363638</v>
      </c>
      <c r="P68" s="25">
        <f t="shared" si="38"/>
        <v>17.11</v>
      </c>
      <c r="Q68" s="25">
        <f t="shared" ref="Q68:Q97" si="43">(P68*0.25)+P68</f>
        <v>21.387499999999999</v>
      </c>
      <c r="R68" s="57">
        <v>26</v>
      </c>
      <c r="S68" s="57">
        <v>30</v>
      </c>
      <c r="T68" s="26">
        <f t="shared" ref="T68:T97" si="44">(S68*0.25)+S68</f>
        <v>37.5</v>
      </c>
      <c r="U68" s="27">
        <f t="shared" si="39"/>
        <v>19.5</v>
      </c>
      <c r="V68" s="27">
        <f t="shared" si="40"/>
        <v>22.5</v>
      </c>
      <c r="W68" s="27">
        <f t="shared" ref="W68:W97" si="45">(V68*0.25)+V68</f>
        <v>28.125</v>
      </c>
      <c r="X68" s="39">
        <f t="shared" ref="X68:X97" si="46">R68*0.5</f>
        <v>13</v>
      </c>
      <c r="Y68" s="39">
        <f t="shared" ref="Y68:Y97" si="47">S68*0.5</f>
        <v>15</v>
      </c>
      <c r="Z68" s="36">
        <f t="shared" ref="Z68:Z97" si="48">(Y68*0.25)+Y68</f>
        <v>18.75</v>
      </c>
    </row>
    <row r="69" spans="1:26" ht="15" thickBot="1" x14ac:dyDescent="0.4">
      <c r="A69" s="73"/>
      <c r="B69" s="2" t="s">
        <v>43</v>
      </c>
      <c r="C69" s="61">
        <v>41.36363636363636</v>
      </c>
      <c r="D69" s="60">
        <f t="shared" si="30"/>
        <v>51.704545454545453</v>
      </c>
      <c r="E69" s="66">
        <f t="shared" si="31"/>
        <v>31.02272727272727</v>
      </c>
      <c r="F69" s="66">
        <f t="shared" si="32"/>
        <v>38.778409090909086</v>
      </c>
      <c r="G69" s="67">
        <f t="shared" si="33"/>
        <v>20.68181818181818</v>
      </c>
      <c r="H69" s="67">
        <f t="shared" si="41"/>
        <v>25.852272727272727</v>
      </c>
      <c r="I69" s="53">
        <v>17.5</v>
      </c>
      <c r="J69" s="30">
        <v>23.799999999999997</v>
      </c>
      <c r="K69" s="30">
        <f t="shared" si="34"/>
        <v>29.749999999999996</v>
      </c>
      <c r="L69" s="12">
        <f t="shared" si="35"/>
        <v>13.125</v>
      </c>
      <c r="M69" s="12">
        <f t="shared" si="36"/>
        <v>17.849999999999998</v>
      </c>
      <c r="N69" s="12">
        <f t="shared" si="42"/>
        <v>22.312499999999996</v>
      </c>
      <c r="O69" s="13">
        <f t="shared" si="37"/>
        <v>8.75</v>
      </c>
      <c r="P69" s="13">
        <f t="shared" si="38"/>
        <v>11.899999999999999</v>
      </c>
      <c r="Q69" s="13">
        <f t="shared" si="43"/>
        <v>14.874999999999998</v>
      </c>
      <c r="R69" s="55">
        <v>16.799999999999997</v>
      </c>
      <c r="S69" s="55">
        <v>18.2</v>
      </c>
      <c r="T69" s="14">
        <f t="shared" si="44"/>
        <v>22.75</v>
      </c>
      <c r="U69" s="15">
        <f t="shared" si="39"/>
        <v>12.599999999999998</v>
      </c>
      <c r="V69" s="15">
        <f t="shared" si="40"/>
        <v>13.649999999999999</v>
      </c>
      <c r="W69" s="15">
        <f t="shared" si="45"/>
        <v>17.0625</v>
      </c>
      <c r="X69" s="39">
        <f t="shared" si="46"/>
        <v>8.3999999999999986</v>
      </c>
      <c r="Y69" s="39">
        <f t="shared" si="47"/>
        <v>9.1</v>
      </c>
      <c r="Z69" s="37">
        <f t="shared" si="48"/>
        <v>11.375</v>
      </c>
    </row>
    <row r="70" spans="1:26" ht="15" thickBot="1" x14ac:dyDescent="0.4">
      <c r="A70" s="73"/>
      <c r="B70" s="2" t="s">
        <v>21</v>
      </c>
      <c r="C70" s="61">
        <v>55</v>
      </c>
      <c r="D70" s="60">
        <f t="shared" si="30"/>
        <v>68.75</v>
      </c>
      <c r="E70" s="66">
        <f t="shared" si="31"/>
        <v>41.25</v>
      </c>
      <c r="F70" s="66">
        <f t="shared" si="32"/>
        <v>51.5625</v>
      </c>
      <c r="G70" s="67">
        <f t="shared" si="33"/>
        <v>27.5</v>
      </c>
      <c r="H70" s="67">
        <f t="shared" si="41"/>
        <v>34.375</v>
      </c>
      <c r="I70" s="53">
        <v>31</v>
      </c>
      <c r="J70" s="30">
        <v>40</v>
      </c>
      <c r="K70" s="30">
        <f t="shared" si="34"/>
        <v>50</v>
      </c>
      <c r="L70" s="12">
        <f t="shared" si="35"/>
        <v>23.25</v>
      </c>
      <c r="M70" s="12">
        <f t="shared" si="36"/>
        <v>30</v>
      </c>
      <c r="N70" s="12">
        <f t="shared" si="42"/>
        <v>37.5</v>
      </c>
      <c r="O70" s="13">
        <f t="shared" si="37"/>
        <v>15.5</v>
      </c>
      <c r="P70" s="13">
        <f t="shared" si="38"/>
        <v>20</v>
      </c>
      <c r="Q70" s="13">
        <f t="shared" si="43"/>
        <v>25</v>
      </c>
      <c r="R70" s="55">
        <v>30.022727272727277</v>
      </c>
      <c r="S70" s="55">
        <v>34.44</v>
      </c>
      <c r="T70" s="14">
        <f t="shared" si="44"/>
        <v>43.05</v>
      </c>
      <c r="U70" s="15">
        <f t="shared" si="39"/>
        <v>22.517045454545457</v>
      </c>
      <c r="V70" s="15">
        <f t="shared" si="40"/>
        <v>25.83</v>
      </c>
      <c r="W70" s="15">
        <f t="shared" si="45"/>
        <v>32.287499999999994</v>
      </c>
      <c r="X70" s="39">
        <f t="shared" si="46"/>
        <v>15.011363636363638</v>
      </c>
      <c r="Y70" s="39">
        <f t="shared" si="47"/>
        <v>17.22</v>
      </c>
      <c r="Z70" s="37">
        <f t="shared" si="48"/>
        <v>21.524999999999999</v>
      </c>
    </row>
    <row r="71" spans="1:26" ht="15" thickBot="1" x14ac:dyDescent="0.4">
      <c r="A71" s="73"/>
      <c r="B71" s="2" t="s">
        <v>22</v>
      </c>
      <c r="C71" s="61">
        <v>59.090909090909093</v>
      </c>
      <c r="D71" s="60">
        <f t="shared" si="30"/>
        <v>73.863636363636374</v>
      </c>
      <c r="E71" s="66">
        <f t="shared" si="31"/>
        <v>44.31818181818182</v>
      </c>
      <c r="F71" s="66">
        <f t="shared" si="32"/>
        <v>55.397727272727273</v>
      </c>
      <c r="G71" s="67">
        <f t="shared" si="33"/>
        <v>29.545454545454547</v>
      </c>
      <c r="H71" s="67">
        <f t="shared" si="41"/>
        <v>36.931818181818187</v>
      </c>
      <c r="I71" s="53">
        <v>25</v>
      </c>
      <c r="J71" s="30">
        <v>30</v>
      </c>
      <c r="K71" s="30">
        <f t="shared" si="34"/>
        <v>37.5</v>
      </c>
      <c r="L71" s="12">
        <f t="shared" si="35"/>
        <v>18.75</v>
      </c>
      <c r="M71" s="12">
        <f t="shared" si="36"/>
        <v>22.5</v>
      </c>
      <c r="N71" s="12">
        <f t="shared" si="42"/>
        <v>28.125</v>
      </c>
      <c r="O71" s="13">
        <f t="shared" si="37"/>
        <v>12.5</v>
      </c>
      <c r="P71" s="13">
        <f t="shared" si="38"/>
        <v>15</v>
      </c>
      <c r="Q71" s="13">
        <f t="shared" si="43"/>
        <v>18.75</v>
      </c>
      <c r="R71" s="55">
        <v>24</v>
      </c>
      <c r="S71" s="55">
        <v>26</v>
      </c>
      <c r="T71" s="14">
        <f t="shared" si="44"/>
        <v>32.5</v>
      </c>
      <c r="U71" s="15">
        <f t="shared" si="39"/>
        <v>18</v>
      </c>
      <c r="V71" s="15">
        <f t="shared" si="40"/>
        <v>19.5</v>
      </c>
      <c r="W71" s="15">
        <f t="shared" si="45"/>
        <v>24.375</v>
      </c>
      <c r="X71" s="39">
        <f t="shared" si="46"/>
        <v>12</v>
      </c>
      <c r="Y71" s="39">
        <f t="shared" si="47"/>
        <v>13</v>
      </c>
      <c r="Z71" s="37">
        <f t="shared" si="48"/>
        <v>16.25</v>
      </c>
    </row>
    <row r="72" spans="1:26" ht="15" thickBot="1" x14ac:dyDescent="0.4">
      <c r="A72" s="74"/>
      <c r="B72" s="3" t="s">
        <v>23</v>
      </c>
      <c r="C72" s="68">
        <v>59.090909090909093</v>
      </c>
      <c r="D72" s="69">
        <f t="shared" si="30"/>
        <v>73.863636363636374</v>
      </c>
      <c r="E72" s="70">
        <f t="shared" si="31"/>
        <v>44.31818181818182</v>
      </c>
      <c r="F72" s="70">
        <f t="shared" si="32"/>
        <v>55.397727272727273</v>
      </c>
      <c r="G72" s="71">
        <f t="shared" si="33"/>
        <v>29.545454545454547</v>
      </c>
      <c r="H72" s="71">
        <f t="shared" si="41"/>
        <v>36.931818181818187</v>
      </c>
      <c r="I72" s="52">
        <v>25.5</v>
      </c>
      <c r="J72" s="31">
        <v>26.22</v>
      </c>
      <c r="K72" s="31">
        <f t="shared" si="34"/>
        <v>32.774999999999999</v>
      </c>
      <c r="L72" s="20">
        <f t="shared" si="35"/>
        <v>19.125</v>
      </c>
      <c r="M72" s="20">
        <f t="shared" si="36"/>
        <v>19.664999999999999</v>
      </c>
      <c r="N72" s="20">
        <f t="shared" si="42"/>
        <v>24.581249999999997</v>
      </c>
      <c r="O72" s="21">
        <f t="shared" si="37"/>
        <v>12.75</v>
      </c>
      <c r="P72" s="21">
        <f t="shared" si="38"/>
        <v>13.11</v>
      </c>
      <c r="Q72" s="21">
        <f t="shared" si="43"/>
        <v>16.387499999999999</v>
      </c>
      <c r="R72" s="56">
        <v>23.950000000000003</v>
      </c>
      <c r="S72" s="56">
        <v>30</v>
      </c>
      <c r="T72" s="22">
        <f t="shared" si="44"/>
        <v>37.5</v>
      </c>
      <c r="U72" s="23">
        <f t="shared" si="39"/>
        <v>17.962500000000002</v>
      </c>
      <c r="V72" s="23">
        <f t="shared" si="40"/>
        <v>22.5</v>
      </c>
      <c r="W72" s="23">
        <f t="shared" si="45"/>
        <v>28.125</v>
      </c>
      <c r="X72" s="39">
        <f t="shared" si="46"/>
        <v>11.975000000000001</v>
      </c>
      <c r="Y72" s="39">
        <f t="shared" si="47"/>
        <v>15</v>
      </c>
      <c r="Z72" s="38">
        <f t="shared" si="48"/>
        <v>18.75</v>
      </c>
    </row>
    <row r="73" spans="1:26" ht="15" thickBot="1" x14ac:dyDescent="0.4">
      <c r="A73" s="72" t="s">
        <v>15</v>
      </c>
      <c r="B73" s="4" t="s">
        <v>24</v>
      </c>
      <c r="C73" s="62">
        <v>43</v>
      </c>
      <c r="D73" s="63">
        <f t="shared" si="30"/>
        <v>53.75</v>
      </c>
      <c r="E73" s="64">
        <f t="shared" si="31"/>
        <v>32.25</v>
      </c>
      <c r="F73" s="64">
        <f t="shared" si="32"/>
        <v>40.3125</v>
      </c>
      <c r="G73" s="65">
        <f t="shared" si="33"/>
        <v>21.5</v>
      </c>
      <c r="H73" s="65">
        <f t="shared" si="41"/>
        <v>26.875</v>
      </c>
      <c r="I73" s="54">
        <v>25</v>
      </c>
      <c r="J73" s="29">
        <v>36</v>
      </c>
      <c r="K73" s="29">
        <f t="shared" si="34"/>
        <v>45</v>
      </c>
      <c r="L73" s="24">
        <f t="shared" si="35"/>
        <v>18.75</v>
      </c>
      <c r="M73" s="24">
        <f t="shared" si="36"/>
        <v>27</v>
      </c>
      <c r="N73" s="24">
        <f t="shared" si="42"/>
        <v>33.75</v>
      </c>
      <c r="O73" s="25">
        <f t="shared" si="37"/>
        <v>12.5</v>
      </c>
      <c r="P73" s="25">
        <f t="shared" si="38"/>
        <v>18</v>
      </c>
      <c r="Q73" s="25">
        <f t="shared" si="43"/>
        <v>22.5</v>
      </c>
      <c r="R73" s="57">
        <v>26</v>
      </c>
      <c r="S73" s="57">
        <v>36.729999999999997</v>
      </c>
      <c r="T73" s="26">
        <f t="shared" si="44"/>
        <v>45.912499999999994</v>
      </c>
      <c r="U73" s="27">
        <f t="shared" si="39"/>
        <v>19.5</v>
      </c>
      <c r="V73" s="27">
        <f t="shared" si="40"/>
        <v>27.547499999999999</v>
      </c>
      <c r="W73" s="27">
        <f t="shared" si="45"/>
        <v>34.434375000000003</v>
      </c>
      <c r="X73" s="39">
        <f t="shared" si="46"/>
        <v>13</v>
      </c>
      <c r="Y73" s="39">
        <f t="shared" si="47"/>
        <v>18.364999999999998</v>
      </c>
      <c r="Z73" s="36">
        <f t="shared" si="48"/>
        <v>22.956249999999997</v>
      </c>
    </row>
    <row r="74" spans="1:26" ht="15" thickBot="1" x14ac:dyDescent="0.4">
      <c r="A74" s="73"/>
      <c r="B74" s="2" t="s">
        <v>43</v>
      </c>
      <c r="C74" s="61">
        <v>24.97</v>
      </c>
      <c r="D74" s="60">
        <f t="shared" si="30"/>
        <v>31.212499999999999</v>
      </c>
      <c r="E74" s="66">
        <f t="shared" si="31"/>
        <v>18.727499999999999</v>
      </c>
      <c r="F74" s="66">
        <f t="shared" si="32"/>
        <v>23.409374999999997</v>
      </c>
      <c r="G74" s="67">
        <f t="shared" si="33"/>
        <v>12.484999999999999</v>
      </c>
      <c r="H74" s="67">
        <f t="shared" si="41"/>
        <v>15.606249999999999</v>
      </c>
      <c r="I74" s="53">
        <v>16.52</v>
      </c>
      <c r="J74" s="30">
        <v>24.5</v>
      </c>
      <c r="K74" s="30">
        <f t="shared" si="34"/>
        <v>30.625</v>
      </c>
      <c r="L74" s="12">
        <f t="shared" si="35"/>
        <v>12.39</v>
      </c>
      <c r="M74" s="12">
        <f t="shared" si="36"/>
        <v>18.375</v>
      </c>
      <c r="N74" s="12">
        <f t="shared" si="42"/>
        <v>22.96875</v>
      </c>
      <c r="O74" s="13">
        <f t="shared" si="37"/>
        <v>8.26</v>
      </c>
      <c r="P74" s="13">
        <f t="shared" si="38"/>
        <v>12.25</v>
      </c>
      <c r="Q74" s="13">
        <f t="shared" si="43"/>
        <v>15.3125</v>
      </c>
      <c r="R74" s="55">
        <v>16.799999999999997</v>
      </c>
      <c r="S74" s="55">
        <v>24.5</v>
      </c>
      <c r="T74" s="14">
        <f t="shared" si="44"/>
        <v>30.625</v>
      </c>
      <c r="U74" s="15">
        <f t="shared" si="39"/>
        <v>12.599999999999998</v>
      </c>
      <c r="V74" s="15">
        <f t="shared" si="40"/>
        <v>18.375</v>
      </c>
      <c r="W74" s="15">
        <f t="shared" si="45"/>
        <v>22.96875</v>
      </c>
      <c r="X74" s="39">
        <f t="shared" si="46"/>
        <v>8.3999999999999986</v>
      </c>
      <c r="Y74" s="39">
        <f t="shared" si="47"/>
        <v>12.25</v>
      </c>
      <c r="Z74" s="37">
        <f t="shared" si="48"/>
        <v>15.3125</v>
      </c>
    </row>
    <row r="75" spans="1:26" ht="15" thickBot="1" x14ac:dyDescent="0.4">
      <c r="A75" s="73"/>
      <c r="B75" s="2" t="s">
        <v>21</v>
      </c>
      <c r="C75" s="61">
        <v>55</v>
      </c>
      <c r="D75" s="60">
        <f t="shared" si="30"/>
        <v>68.75</v>
      </c>
      <c r="E75" s="66">
        <f t="shared" si="31"/>
        <v>41.25</v>
      </c>
      <c r="F75" s="66">
        <f t="shared" si="32"/>
        <v>51.5625</v>
      </c>
      <c r="G75" s="67">
        <f t="shared" si="33"/>
        <v>27.5</v>
      </c>
      <c r="H75" s="67">
        <f t="shared" si="41"/>
        <v>34.375</v>
      </c>
      <c r="I75" s="53">
        <v>33</v>
      </c>
      <c r="J75" s="30">
        <v>40</v>
      </c>
      <c r="K75" s="30">
        <f t="shared" si="34"/>
        <v>50</v>
      </c>
      <c r="L75" s="12">
        <f t="shared" si="35"/>
        <v>24.75</v>
      </c>
      <c r="M75" s="12">
        <f t="shared" si="36"/>
        <v>30</v>
      </c>
      <c r="N75" s="12">
        <f t="shared" si="42"/>
        <v>37.5</v>
      </c>
      <c r="O75" s="13">
        <f t="shared" si="37"/>
        <v>16.5</v>
      </c>
      <c r="P75" s="13">
        <f t="shared" si="38"/>
        <v>20</v>
      </c>
      <c r="Q75" s="13">
        <f t="shared" si="43"/>
        <v>25</v>
      </c>
      <c r="R75" s="55">
        <v>33.36</v>
      </c>
      <c r="S75" s="55">
        <v>34.29</v>
      </c>
      <c r="T75" s="14">
        <f t="shared" si="44"/>
        <v>42.862499999999997</v>
      </c>
      <c r="U75" s="15">
        <f t="shared" si="39"/>
        <v>25.02</v>
      </c>
      <c r="V75" s="15">
        <f t="shared" si="40"/>
        <v>25.717500000000001</v>
      </c>
      <c r="W75" s="15">
        <f t="shared" si="45"/>
        <v>32.146875000000001</v>
      </c>
      <c r="X75" s="39">
        <f t="shared" si="46"/>
        <v>16.68</v>
      </c>
      <c r="Y75" s="39">
        <f t="shared" si="47"/>
        <v>17.145</v>
      </c>
      <c r="Z75" s="37">
        <f t="shared" si="48"/>
        <v>21.431249999999999</v>
      </c>
    </row>
    <row r="76" spans="1:26" ht="15" thickBot="1" x14ac:dyDescent="0.4">
      <c r="A76" s="73"/>
      <c r="B76" s="2" t="s">
        <v>22</v>
      </c>
      <c r="C76" s="61">
        <v>35.68</v>
      </c>
      <c r="D76" s="60">
        <f t="shared" si="30"/>
        <v>44.6</v>
      </c>
      <c r="E76" s="66">
        <f t="shared" si="31"/>
        <v>26.759999999999998</v>
      </c>
      <c r="F76" s="66">
        <f t="shared" si="32"/>
        <v>33.449999999999996</v>
      </c>
      <c r="G76" s="67">
        <f t="shared" si="33"/>
        <v>17.84</v>
      </c>
      <c r="H76" s="67">
        <f t="shared" si="41"/>
        <v>22.3</v>
      </c>
      <c r="I76" s="53">
        <v>23.6</v>
      </c>
      <c r="J76" s="30">
        <v>33</v>
      </c>
      <c r="K76" s="30">
        <f t="shared" si="34"/>
        <v>41.25</v>
      </c>
      <c r="L76" s="12">
        <f t="shared" si="35"/>
        <v>17.700000000000003</v>
      </c>
      <c r="M76" s="12">
        <f t="shared" si="36"/>
        <v>24.75</v>
      </c>
      <c r="N76" s="12">
        <f t="shared" si="42"/>
        <v>30.9375</v>
      </c>
      <c r="O76" s="13">
        <f t="shared" si="37"/>
        <v>11.8</v>
      </c>
      <c r="P76" s="13">
        <f t="shared" si="38"/>
        <v>16.5</v>
      </c>
      <c r="Q76" s="13">
        <f t="shared" si="43"/>
        <v>20.625</v>
      </c>
      <c r="R76" s="55">
        <v>24</v>
      </c>
      <c r="S76" s="55">
        <v>35</v>
      </c>
      <c r="T76" s="14">
        <f t="shared" si="44"/>
        <v>43.75</v>
      </c>
      <c r="U76" s="15">
        <f t="shared" si="39"/>
        <v>18</v>
      </c>
      <c r="V76" s="15">
        <f t="shared" si="40"/>
        <v>26.25</v>
      </c>
      <c r="W76" s="15">
        <f t="shared" si="45"/>
        <v>32.8125</v>
      </c>
      <c r="X76" s="39">
        <f t="shared" si="46"/>
        <v>12</v>
      </c>
      <c r="Y76" s="39">
        <f t="shared" si="47"/>
        <v>17.5</v>
      </c>
      <c r="Z76" s="37">
        <f t="shared" si="48"/>
        <v>21.875</v>
      </c>
    </row>
    <row r="77" spans="1:26" ht="15" thickBot="1" x14ac:dyDescent="0.4">
      <c r="A77" s="74"/>
      <c r="B77" s="3" t="s">
        <v>23</v>
      </c>
      <c r="C77" s="68">
        <v>36</v>
      </c>
      <c r="D77" s="69">
        <f t="shared" si="30"/>
        <v>45</v>
      </c>
      <c r="E77" s="70">
        <f t="shared" si="31"/>
        <v>27</v>
      </c>
      <c r="F77" s="70">
        <f t="shared" si="32"/>
        <v>33.75</v>
      </c>
      <c r="G77" s="71">
        <f t="shared" si="33"/>
        <v>18</v>
      </c>
      <c r="H77" s="71">
        <f t="shared" si="41"/>
        <v>22.5</v>
      </c>
      <c r="I77" s="52">
        <v>25</v>
      </c>
      <c r="J77" s="31">
        <v>35</v>
      </c>
      <c r="K77" s="31">
        <f t="shared" si="34"/>
        <v>43.75</v>
      </c>
      <c r="L77" s="20">
        <f t="shared" si="35"/>
        <v>18.75</v>
      </c>
      <c r="M77" s="20">
        <f t="shared" si="36"/>
        <v>26.25</v>
      </c>
      <c r="N77" s="20">
        <f t="shared" si="42"/>
        <v>32.8125</v>
      </c>
      <c r="O77" s="21">
        <f t="shared" si="37"/>
        <v>12.5</v>
      </c>
      <c r="P77" s="21">
        <f t="shared" si="38"/>
        <v>17.5</v>
      </c>
      <c r="Q77" s="21">
        <f t="shared" si="43"/>
        <v>21.875</v>
      </c>
      <c r="R77" s="56">
        <v>23.950000000000003</v>
      </c>
      <c r="S77" s="56">
        <v>40</v>
      </c>
      <c r="T77" s="22">
        <f t="shared" si="44"/>
        <v>50</v>
      </c>
      <c r="U77" s="23">
        <f t="shared" si="39"/>
        <v>17.962500000000002</v>
      </c>
      <c r="V77" s="23">
        <f t="shared" si="40"/>
        <v>30</v>
      </c>
      <c r="W77" s="23">
        <f t="shared" si="45"/>
        <v>37.5</v>
      </c>
      <c r="X77" s="39">
        <f t="shared" si="46"/>
        <v>11.975000000000001</v>
      </c>
      <c r="Y77" s="39">
        <f t="shared" si="47"/>
        <v>20</v>
      </c>
      <c r="Z77" s="38">
        <f t="shared" si="48"/>
        <v>25</v>
      </c>
    </row>
    <row r="78" spans="1:26" ht="15" thickBot="1" x14ac:dyDescent="0.4">
      <c r="A78" s="72" t="s">
        <v>16</v>
      </c>
      <c r="B78" s="4" t="s">
        <v>24</v>
      </c>
      <c r="C78" s="62">
        <v>40</v>
      </c>
      <c r="D78" s="63">
        <f t="shared" si="30"/>
        <v>50</v>
      </c>
      <c r="E78" s="64">
        <f t="shared" si="31"/>
        <v>30</v>
      </c>
      <c r="F78" s="64">
        <f t="shared" si="32"/>
        <v>37.5</v>
      </c>
      <c r="G78" s="65">
        <f t="shared" si="33"/>
        <v>20</v>
      </c>
      <c r="H78" s="65">
        <f t="shared" si="41"/>
        <v>25</v>
      </c>
      <c r="I78" s="54">
        <v>24</v>
      </c>
      <c r="J78" s="29">
        <v>36</v>
      </c>
      <c r="K78" s="29">
        <f t="shared" si="34"/>
        <v>45</v>
      </c>
      <c r="L78" s="24">
        <f t="shared" si="35"/>
        <v>18</v>
      </c>
      <c r="M78" s="24">
        <f t="shared" si="36"/>
        <v>27</v>
      </c>
      <c r="N78" s="24">
        <f t="shared" si="42"/>
        <v>33.75</v>
      </c>
      <c r="O78" s="25">
        <f t="shared" si="37"/>
        <v>12</v>
      </c>
      <c r="P78" s="25">
        <f t="shared" si="38"/>
        <v>18</v>
      </c>
      <c r="Q78" s="25">
        <f t="shared" si="43"/>
        <v>22.5</v>
      </c>
      <c r="R78" s="57">
        <v>26</v>
      </c>
      <c r="S78" s="57">
        <v>32.68</v>
      </c>
      <c r="T78" s="26">
        <f t="shared" si="44"/>
        <v>40.85</v>
      </c>
      <c r="U78" s="27">
        <f t="shared" si="39"/>
        <v>19.5</v>
      </c>
      <c r="V78" s="27">
        <f t="shared" si="40"/>
        <v>24.509999999999998</v>
      </c>
      <c r="W78" s="27">
        <f t="shared" si="45"/>
        <v>30.637499999999996</v>
      </c>
      <c r="X78" s="39">
        <f t="shared" si="46"/>
        <v>13</v>
      </c>
      <c r="Y78" s="39">
        <f t="shared" si="47"/>
        <v>16.34</v>
      </c>
      <c r="Z78" s="36">
        <f t="shared" si="48"/>
        <v>20.425000000000001</v>
      </c>
    </row>
    <row r="79" spans="1:26" ht="15" thickBot="1" x14ac:dyDescent="0.4">
      <c r="A79" s="73"/>
      <c r="B79" s="2" t="s">
        <v>43</v>
      </c>
      <c r="C79" s="61">
        <v>24.5</v>
      </c>
      <c r="D79" s="60">
        <f t="shared" si="30"/>
        <v>30.625</v>
      </c>
      <c r="E79" s="66">
        <f t="shared" si="31"/>
        <v>18.375</v>
      </c>
      <c r="F79" s="66">
        <f t="shared" si="32"/>
        <v>22.96875</v>
      </c>
      <c r="G79" s="67">
        <f t="shared" si="33"/>
        <v>12.25</v>
      </c>
      <c r="H79" s="67">
        <f t="shared" si="41"/>
        <v>15.3125</v>
      </c>
      <c r="I79" s="53">
        <v>16.799999999999997</v>
      </c>
      <c r="J79" s="30">
        <v>24.5</v>
      </c>
      <c r="K79" s="30">
        <f t="shared" si="34"/>
        <v>30.625</v>
      </c>
      <c r="L79" s="12">
        <f t="shared" si="35"/>
        <v>12.599999999999998</v>
      </c>
      <c r="M79" s="12">
        <f t="shared" si="36"/>
        <v>18.375</v>
      </c>
      <c r="N79" s="12">
        <f t="shared" si="42"/>
        <v>22.96875</v>
      </c>
      <c r="O79" s="13">
        <f t="shared" si="37"/>
        <v>8.3999999999999986</v>
      </c>
      <c r="P79" s="13">
        <f t="shared" si="38"/>
        <v>12.25</v>
      </c>
      <c r="Q79" s="13">
        <f t="shared" si="43"/>
        <v>15.3125</v>
      </c>
      <c r="R79" s="55">
        <v>17.009999999999998</v>
      </c>
      <c r="S79" s="55">
        <v>21.7</v>
      </c>
      <c r="T79" s="14">
        <f t="shared" si="44"/>
        <v>27.125</v>
      </c>
      <c r="U79" s="15">
        <f t="shared" si="39"/>
        <v>12.757499999999999</v>
      </c>
      <c r="V79" s="15">
        <f t="shared" si="40"/>
        <v>16.274999999999999</v>
      </c>
      <c r="W79" s="15">
        <f t="shared" si="45"/>
        <v>20.34375</v>
      </c>
      <c r="X79" s="39">
        <f t="shared" si="46"/>
        <v>8.504999999999999</v>
      </c>
      <c r="Y79" s="39">
        <f t="shared" si="47"/>
        <v>10.85</v>
      </c>
      <c r="Z79" s="37">
        <f t="shared" si="48"/>
        <v>13.5625</v>
      </c>
    </row>
    <row r="80" spans="1:26" ht="15" thickBot="1" x14ac:dyDescent="0.4">
      <c r="A80" s="73"/>
      <c r="B80" s="2" t="s">
        <v>21</v>
      </c>
      <c r="C80" s="61">
        <v>55</v>
      </c>
      <c r="D80" s="60">
        <f t="shared" si="30"/>
        <v>68.75</v>
      </c>
      <c r="E80" s="66">
        <f t="shared" si="31"/>
        <v>41.25</v>
      </c>
      <c r="F80" s="66">
        <f t="shared" si="32"/>
        <v>51.5625</v>
      </c>
      <c r="G80" s="67">
        <f t="shared" si="33"/>
        <v>27.5</v>
      </c>
      <c r="H80" s="67">
        <f t="shared" si="41"/>
        <v>34.375</v>
      </c>
      <c r="I80" s="53">
        <v>29.89</v>
      </c>
      <c r="J80" s="30">
        <v>40</v>
      </c>
      <c r="K80" s="30">
        <f t="shared" si="34"/>
        <v>50</v>
      </c>
      <c r="L80" s="12">
        <f t="shared" si="35"/>
        <v>22.4175</v>
      </c>
      <c r="M80" s="12">
        <f t="shared" si="36"/>
        <v>30</v>
      </c>
      <c r="N80" s="12">
        <f t="shared" si="42"/>
        <v>37.5</v>
      </c>
      <c r="O80" s="13">
        <f t="shared" si="37"/>
        <v>14.945</v>
      </c>
      <c r="P80" s="13">
        <f t="shared" si="38"/>
        <v>20</v>
      </c>
      <c r="Q80" s="13">
        <f t="shared" si="43"/>
        <v>25</v>
      </c>
      <c r="R80" s="55">
        <v>26.2</v>
      </c>
      <c r="S80" s="55">
        <v>34</v>
      </c>
      <c r="T80" s="14">
        <f t="shared" si="44"/>
        <v>42.5</v>
      </c>
      <c r="U80" s="15">
        <f t="shared" si="39"/>
        <v>19.649999999999999</v>
      </c>
      <c r="V80" s="15">
        <f t="shared" si="40"/>
        <v>25.5</v>
      </c>
      <c r="W80" s="15">
        <f t="shared" si="45"/>
        <v>31.875</v>
      </c>
      <c r="X80" s="39">
        <f t="shared" si="46"/>
        <v>13.1</v>
      </c>
      <c r="Y80" s="39">
        <f t="shared" si="47"/>
        <v>17</v>
      </c>
      <c r="Z80" s="37">
        <f t="shared" si="48"/>
        <v>21.25</v>
      </c>
    </row>
    <row r="81" spans="1:26" ht="15" thickBot="1" x14ac:dyDescent="0.4">
      <c r="A81" s="73"/>
      <c r="B81" s="2" t="s">
        <v>22</v>
      </c>
      <c r="C81" s="61">
        <v>35</v>
      </c>
      <c r="D81" s="60">
        <f t="shared" si="30"/>
        <v>43.75</v>
      </c>
      <c r="E81" s="66">
        <f t="shared" si="31"/>
        <v>26.25</v>
      </c>
      <c r="F81" s="66">
        <f t="shared" si="32"/>
        <v>32.8125</v>
      </c>
      <c r="G81" s="67">
        <f t="shared" si="33"/>
        <v>17.5</v>
      </c>
      <c r="H81" s="67">
        <f t="shared" si="41"/>
        <v>21.875</v>
      </c>
      <c r="I81" s="53">
        <v>24</v>
      </c>
      <c r="J81" s="30">
        <v>31.75</v>
      </c>
      <c r="K81" s="30">
        <f t="shared" si="34"/>
        <v>39.6875</v>
      </c>
      <c r="L81" s="12">
        <f t="shared" si="35"/>
        <v>18</v>
      </c>
      <c r="M81" s="12">
        <f t="shared" si="36"/>
        <v>23.8125</v>
      </c>
      <c r="N81" s="12">
        <f t="shared" si="42"/>
        <v>29.765625</v>
      </c>
      <c r="O81" s="13">
        <f t="shared" si="37"/>
        <v>12</v>
      </c>
      <c r="P81" s="13">
        <f t="shared" si="38"/>
        <v>15.875</v>
      </c>
      <c r="Q81" s="13">
        <f t="shared" si="43"/>
        <v>19.84375</v>
      </c>
      <c r="R81" s="55">
        <v>24.3</v>
      </c>
      <c r="S81" s="55">
        <v>30</v>
      </c>
      <c r="T81" s="14">
        <f t="shared" si="44"/>
        <v>37.5</v>
      </c>
      <c r="U81" s="15">
        <f t="shared" si="39"/>
        <v>18.225000000000001</v>
      </c>
      <c r="V81" s="15">
        <f t="shared" si="40"/>
        <v>22.5</v>
      </c>
      <c r="W81" s="15">
        <f t="shared" si="45"/>
        <v>28.125</v>
      </c>
      <c r="X81" s="39">
        <f t="shared" si="46"/>
        <v>12.15</v>
      </c>
      <c r="Y81" s="39">
        <f t="shared" si="47"/>
        <v>15</v>
      </c>
      <c r="Z81" s="37">
        <f t="shared" si="48"/>
        <v>18.75</v>
      </c>
    </row>
    <row r="82" spans="1:26" ht="15" thickBot="1" x14ac:dyDescent="0.4">
      <c r="A82" s="74"/>
      <c r="B82" s="3" t="s">
        <v>23</v>
      </c>
      <c r="C82" s="68">
        <v>59.090909090909093</v>
      </c>
      <c r="D82" s="69">
        <f t="shared" si="30"/>
        <v>73.863636363636374</v>
      </c>
      <c r="E82" s="70">
        <f t="shared" si="31"/>
        <v>44.31818181818182</v>
      </c>
      <c r="F82" s="70">
        <f t="shared" si="32"/>
        <v>55.397727272727273</v>
      </c>
      <c r="G82" s="71">
        <f t="shared" si="33"/>
        <v>29.545454545454547</v>
      </c>
      <c r="H82" s="71">
        <f t="shared" si="41"/>
        <v>36.931818181818187</v>
      </c>
      <c r="I82" s="52">
        <v>24</v>
      </c>
      <c r="J82" s="31">
        <v>31.95</v>
      </c>
      <c r="K82" s="31">
        <f t="shared" si="34"/>
        <v>39.9375</v>
      </c>
      <c r="L82" s="20">
        <f t="shared" si="35"/>
        <v>18</v>
      </c>
      <c r="M82" s="20">
        <f t="shared" si="36"/>
        <v>23.962499999999999</v>
      </c>
      <c r="N82" s="20">
        <f t="shared" si="42"/>
        <v>29.953125</v>
      </c>
      <c r="O82" s="21">
        <f t="shared" si="37"/>
        <v>12</v>
      </c>
      <c r="P82" s="21">
        <f t="shared" si="38"/>
        <v>15.975</v>
      </c>
      <c r="Q82" s="21">
        <f t="shared" si="43"/>
        <v>19.96875</v>
      </c>
      <c r="R82" s="56">
        <v>24</v>
      </c>
      <c r="S82" s="56">
        <v>33.75</v>
      </c>
      <c r="T82" s="22">
        <f t="shared" si="44"/>
        <v>42.1875</v>
      </c>
      <c r="U82" s="23">
        <f t="shared" si="39"/>
        <v>18</v>
      </c>
      <c r="V82" s="23">
        <f t="shared" si="40"/>
        <v>25.3125</v>
      </c>
      <c r="W82" s="23">
        <f t="shared" si="45"/>
        <v>31.640625</v>
      </c>
      <c r="X82" s="39">
        <f t="shared" si="46"/>
        <v>12</v>
      </c>
      <c r="Y82" s="39">
        <f t="shared" si="47"/>
        <v>16.875</v>
      </c>
      <c r="Z82" s="38">
        <f t="shared" si="48"/>
        <v>21.09375</v>
      </c>
    </row>
    <row r="83" spans="1:26" ht="15" thickBot="1" x14ac:dyDescent="0.4">
      <c r="A83" s="75" t="s">
        <v>17</v>
      </c>
      <c r="B83" s="4" t="s">
        <v>24</v>
      </c>
      <c r="C83" s="62">
        <v>39.89</v>
      </c>
      <c r="D83" s="63">
        <f t="shared" si="30"/>
        <v>49.862499999999997</v>
      </c>
      <c r="E83" s="64">
        <f t="shared" si="31"/>
        <v>29.9175</v>
      </c>
      <c r="F83" s="64">
        <f t="shared" si="32"/>
        <v>37.396875000000001</v>
      </c>
      <c r="G83" s="65">
        <f t="shared" si="33"/>
        <v>19.945</v>
      </c>
      <c r="H83" s="65">
        <f t="shared" si="41"/>
        <v>24.931249999999999</v>
      </c>
      <c r="I83" s="54">
        <v>26.3</v>
      </c>
      <c r="J83" s="29">
        <v>35</v>
      </c>
      <c r="K83" s="29">
        <f t="shared" si="34"/>
        <v>43.75</v>
      </c>
      <c r="L83" s="24">
        <f t="shared" si="35"/>
        <v>19.725000000000001</v>
      </c>
      <c r="M83" s="24">
        <f t="shared" si="36"/>
        <v>26.25</v>
      </c>
      <c r="N83" s="24">
        <f t="shared" si="42"/>
        <v>32.8125</v>
      </c>
      <c r="O83" s="25">
        <f t="shared" si="37"/>
        <v>13.15</v>
      </c>
      <c r="P83" s="25">
        <f t="shared" si="38"/>
        <v>17.5</v>
      </c>
      <c r="Q83" s="25">
        <f t="shared" si="43"/>
        <v>21.875</v>
      </c>
      <c r="R83" s="57">
        <v>26</v>
      </c>
      <c r="S83" s="57">
        <v>33</v>
      </c>
      <c r="T83" s="26">
        <f t="shared" si="44"/>
        <v>41.25</v>
      </c>
      <c r="U83" s="27">
        <f t="shared" si="39"/>
        <v>19.5</v>
      </c>
      <c r="V83" s="27">
        <f t="shared" si="40"/>
        <v>24.75</v>
      </c>
      <c r="W83" s="27">
        <f t="shared" si="45"/>
        <v>30.9375</v>
      </c>
      <c r="X83" s="39">
        <f t="shared" si="46"/>
        <v>13</v>
      </c>
      <c r="Y83" s="39">
        <f t="shared" si="47"/>
        <v>16.5</v>
      </c>
      <c r="Z83" s="36">
        <f t="shared" si="48"/>
        <v>20.625</v>
      </c>
    </row>
    <row r="84" spans="1:26" ht="15" thickBot="1" x14ac:dyDescent="0.4">
      <c r="A84" s="76"/>
      <c r="B84" s="2" t="s">
        <v>43</v>
      </c>
      <c r="C84" s="61">
        <v>28</v>
      </c>
      <c r="D84" s="60">
        <f t="shared" si="30"/>
        <v>35</v>
      </c>
      <c r="E84" s="66">
        <f t="shared" si="31"/>
        <v>21</v>
      </c>
      <c r="F84" s="66">
        <f t="shared" si="32"/>
        <v>26.25</v>
      </c>
      <c r="G84" s="67">
        <f t="shared" si="33"/>
        <v>14</v>
      </c>
      <c r="H84" s="67">
        <f t="shared" si="41"/>
        <v>17.5</v>
      </c>
      <c r="I84" s="53">
        <v>16.799999999999997</v>
      </c>
      <c r="J84" s="30">
        <v>24.5</v>
      </c>
      <c r="K84" s="30">
        <f t="shared" si="34"/>
        <v>30.625</v>
      </c>
      <c r="L84" s="12">
        <f t="shared" si="35"/>
        <v>12.599999999999998</v>
      </c>
      <c r="M84" s="12">
        <f t="shared" si="36"/>
        <v>18.375</v>
      </c>
      <c r="N84" s="12">
        <f t="shared" si="42"/>
        <v>22.96875</v>
      </c>
      <c r="O84" s="13">
        <f t="shared" si="37"/>
        <v>8.3999999999999986</v>
      </c>
      <c r="P84" s="13">
        <f t="shared" si="38"/>
        <v>12.25</v>
      </c>
      <c r="Q84" s="13">
        <f t="shared" si="43"/>
        <v>15.3125</v>
      </c>
      <c r="R84" s="55">
        <v>13.615000000000002</v>
      </c>
      <c r="S84" s="55">
        <v>23.099999999999998</v>
      </c>
      <c r="T84" s="14">
        <f t="shared" si="44"/>
        <v>28.874999999999996</v>
      </c>
      <c r="U84" s="15">
        <f t="shared" si="39"/>
        <v>10.211250000000001</v>
      </c>
      <c r="V84" s="15">
        <f t="shared" si="40"/>
        <v>17.324999999999999</v>
      </c>
      <c r="W84" s="15">
        <f t="shared" si="45"/>
        <v>21.65625</v>
      </c>
      <c r="X84" s="39">
        <f t="shared" si="46"/>
        <v>6.807500000000001</v>
      </c>
      <c r="Y84" s="39">
        <f t="shared" si="47"/>
        <v>11.549999999999999</v>
      </c>
      <c r="Z84" s="37">
        <f t="shared" si="48"/>
        <v>14.437499999999998</v>
      </c>
    </row>
    <row r="85" spans="1:26" ht="15" thickBot="1" x14ac:dyDescent="0.4">
      <c r="A85" s="76"/>
      <c r="B85" s="2" t="s">
        <v>21</v>
      </c>
      <c r="C85" s="61">
        <v>58.5</v>
      </c>
      <c r="D85" s="60">
        <f t="shared" si="30"/>
        <v>73.125</v>
      </c>
      <c r="E85" s="66">
        <f t="shared" si="31"/>
        <v>43.875</v>
      </c>
      <c r="F85" s="66">
        <f t="shared" si="32"/>
        <v>54.84375</v>
      </c>
      <c r="G85" s="67">
        <f t="shared" si="33"/>
        <v>29.25</v>
      </c>
      <c r="H85" s="67">
        <f t="shared" si="41"/>
        <v>36.5625</v>
      </c>
      <c r="I85" s="53">
        <v>27</v>
      </c>
      <c r="J85" s="30">
        <v>40</v>
      </c>
      <c r="K85" s="30">
        <f t="shared" si="34"/>
        <v>50</v>
      </c>
      <c r="L85" s="12">
        <f t="shared" si="35"/>
        <v>20.25</v>
      </c>
      <c r="M85" s="12">
        <f t="shared" si="36"/>
        <v>30</v>
      </c>
      <c r="N85" s="12">
        <f t="shared" si="42"/>
        <v>37.5</v>
      </c>
      <c r="O85" s="13">
        <f t="shared" si="37"/>
        <v>13.5</v>
      </c>
      <c r="P85" s="13">
        <f t="shared" si="38"/>
        <v>20</v>
      </c>
      <c r="Q85" s="13">
        <f t="shared" si="43"/>
        <v>25</v>
      </c>
      <c r="R85" s="55">
        <v>26.6</v>
      </c>
      <c r="S85" s="55">
        <v>34</v>
      </c>
      <c r="T85" s="14">
        <f t="shared" si="44"/>
        <v>42.5</v>
      </c>
      <c r="U85" s="15">
        <f t="shared" si="39"/>
        <v>19.950000000000003</v>
      </c>
      <c r="V85" s="15">
        <f t="shared" si="40"/>
        <v>25.5</v>
      </c>
      <c r="W85" s="15">
        <f t="shared" si="45"/>
        <v>31.875</v>
      </c>
      <c r="X85" s="39">
        <f t="shared" si="46"/>
        <v>13.3</v>
      </c>
      <c r="Y85" s="39">
        <f t="shared" si="47"/>
        <v>17</v>
      </c>
      <c r="Z85" s="37">
        <f t="shared" si="48"/>
        <v>21.25</v>
      </c>
    </row>
    <row r="86" spans="1:26" ht="15" thickBot="1" x14ac:dyDescent="0.4">
      <c r="A86" s="76"/>
      <c r="B86" s="2" t="s">
        <v>22</v>
      </c>
      <c r="C86" s="61">
        <v>40</v>
      </c>
      <c r="D86" s="60">
        <f t="shared" si="30"/>
        <v>50</v>
      </c>
      <c r="E86" s="66">
        <f t="shared" si="31"/>
        <v>30</v>
      </c>
      <c r="F86" s="66">
        <f t="shared" si="32"/>
        <v>37.5</v>
      </c>
      <c r="G86" s="67">
        <f t="shared" si="33"/>
        <v>20</v>
      </c>
      <c r="H86" s="67">
        <f t="shared" si="41"/>
        <v>25</v>
      </c>
      <c r="I86" s="53">
        <v>24</v>
      </c>
      <c r="J86" s="30">
        <v>33</v>
      </c>
      <c r="K86" s="30">
        <f t="shared" si="34"/>
        <v>41.25</v>
      </c>
      <c r="L86" s="12">
        <f t="shared" si="35"/>
        <v>18</v>
      </c>
      <c r="M86" s="12">
        <f t="shared" si="36"/>
        <v>24.75</v>
      </c>
      <c r="N86" s="12">
        <f t="shared" si="42"/>
        <v>30.9375</v>
      </c>
      <c r="O86" s="13">
        <f t="shared" si="37"/>
        <v>12</v>
      </c>
      <c r="P86" s="13">
        <f t="shared" si="38"/>
        <v>16.5</v>
      </c>
      <c r="Q86" s="13">
        <f t="shared" si="43"/>
        <v>20.625</v>
      </c>
      <c r="R86" s="55">
        <v>19.450000000000003</v>
      </c>
      <c r="S86" s="55">
        <v>33</v>
      </c>
      <c r="T86" s="14">
        <f t="shared" si="44"/>
        <v>41.25</v>
      </c>
      <c r="U86" s="15">
        <f t="shared" si="39"/>
        <v>14.587500000000002</v>
      </c>
      <c r="V86" s="15">
        <f t="shared" si="40"/>
        <v>24.75</v>
      </c>
      <c r="W86" s="15">
        <f t="shared" si="45"/>
        <v>30.9375</v>
      </c>
      <c r="X86" s="39">
        <f t="shared" si="46"/>
        <v>9.7250000000000014</v>
      </c>
      <c r="Y86" s="39">
        <f t="shared" si="47"/>
        <v>16.5</v>
      </c>
      <c r="Z86" s="37">
        <f t="shared" si="48"/>
        <v>20.625</v>
      </c>
    </row>
    <row r="87" spans="1:26" ht="15" thickBot="1" x14ac:dyDescent="0.4">
      <c r="A87" s="77"/>
      <c r="B87" s="3" t="s">
        <v>23</v>
      </c>
      <c r="C87" s="68">
        <v>36</v>
      </c>
      <c r="D87" s="69">
        <f t="shared" si="30"/>
        <v>45</v>
      </c>
      <c r="E87" s="70">
        <f t="shared" si="31"/>
        <v>27</v>
      </c>
      <c r="F87" s="70">
        <f t="shared" si="32"/>
        <v>33.75</v>
      </c>
      <c r="G87" s="71">
        <f t="shared" si="33"/>
        <v>18</v>
      </c>
      <c r="H87" s="71">
        <f t="shared" si="41"/>
        <v>22.5</v>
      </c>
      <c r="I87" s="52">
        <v>24.450000000000003</v>
      </c>
      <c r="J87" s="31">
        <v>33</v>
      </c>
      <c r="K87" s="31">
        <f t="shared" si="34"/>
        <v>41.25</v>
      </c>
      <c r="L87" s="20">
        <f t="shared" si="35"/>
        <v>18.337500000000002</v>
      </c>
      <c r="M87" s="20">
        <f t="shared" si="36"/>
        <v>24.75</v>
      </c>
      <c r="N87" s="20">
        <f t="shared" si="42"/>
        <v>30.9375</v>
      </c>
      <c r="O87" s="21">
        <f t="shared" si="37"/>
        <v>12.225000000000001</v>
      </c>
      <c r="P87" s="21">
        <f t="shared" si="38"/>
        <v>16.5</v>
      </c>
      <c r="Q87" s="21">
        <f t="shared" si="43"/>
        <v>20.625</v>
      </c>
      <c r="R87" s="56">
        <v>19.8</v>
      </c>
      <c r="S87" s="56">
        <v>33</v>
      </c>
      <c r="T87" s="22">
        <f t="shared" si="44"/>
        <v>41.25</v>
      </c>
      <c r="U87" s="23">
        <f t="shared" si="39"/>
        <v>14.850000000000001</v>
      </c>
      <c r="V87" s="23">
        <f t="shared" si="40"/>
        <v>24.75</v>
      </c>
      <c r="W87" s="23">
        <f t="shared" si="45"/>
        <v>30.9375</v>
      </c>
      <c r="X87" s="39">
        <f t="shared" si="46"/>
        <v>9.9</v>
      </c>
      <c r="Y87" s="39">
        <f t="shared" si="47"/>
        <v>16.5</v>
      </c>
      <c r="Z87" s="38">
        <f t="shared" si="48"/>
        <v>20.625</v>
      </c>
    </row>
    <row r="88" spans="1:26" ht="15" thickBot="1" x14ac:dyDescent="0.4">
      <c r="A88" s="72" t="s">
        <v>18</v>
      </c>
      <c r="B88" s="4" t="s">
        <v>24</v>
      </c>
      <c r="C88" s="62">
        <v>70</v>
      </c>
      <c r="D88" s="63">
        <f t="shared" si="30"/>
        <v>87.5</v>
      </c>
      <c r="E88" s="64">
        <f t="shared" si="31"/>
        <v>52.5</v>
      </c>
      <c r="F88" s="64">
        <f t="shared" si="32"/>
        <v>65.625</v>
      </c>
      <c r="G88" s="65">
        <f t="shared" si="33"/>
        <v>35</v>
      </c>
      <c r="H88" s="65">
        <f t="shared" si="41"/>
        <v>43.75</v>
      </c>
      <c r="I88" s="54">
        <v>30.272727272727277</v>
      </c>
      <c r="J88" s="29">
        <v>35</v>
      </c>
      <c r="K88" s="29">
        <f t="shared" si="34"/>
        <v>43.75</v>
      </c>
      <c r="L88" s="24">
        <f t="shared" si="35"/>
        <v>22.704545454545457</v>
      </c>
      <c r="M88" s="24">
        <f t="shared" si="36"/>
        <v>26.25</v>
      </c>
      <c r="N88" s="24">
        <f t="shared" si="42"/>
        <v>32.8125</v>
      </c>
      <c r="O88" s="25">
        <f t="shared" si="37"/>
        <v>15.136363636363638</v>
      </c>
      <c r="P88" s="25">
        <f t="shared" si="38"/>
        <v>17.5</v>
      </c>
      <c r="Q88" s="25">
        <f t="shared" si="43"/>
        <v>21.875</v>
      </c>
      <c r="R88" s="57">
        <v>26</v>
      </c>
      <c r="S88" s="57">
        <v>31.59</v>
      </c>
      <c r="T88" s="26">
        <f t="shared" si="44"/>
        <v>39.487499999999997</v>
      </c>
      <c r="U88" s="27">
        <f t="shared" si="39"/>
        <v>19.5</v>
      </c>
      <c r="V88" s="27">
        <f t="shared" si="40"/>
        <v>23.692499999999999</v>
      </c>
      <c r="W88" s="27">
        <f t="shared" si="45"/>
        <v>29.615624999999998</v>
      </c>
      <c r="X88" s="39">
        <f t="shared" si="46"/>
        <v>13</v>
      </c>
      <c r="Y88" s="39">
        <f t="shared" si="47"/>
        <v>15.795</v>
      </c>
      <c r="Z88" s="36">
        <f t="shared" si="48"/>
        <v>19.743749999999999</v>
      </c>
    </row>
    <row r="89" spans="1:26" ht="15" thickBot="1" x14ac:dyDescent="0.4">
      <c r="A89" s="73"/>
      <c r="B89" s="2" t="s">
        <v>43</v>
      </c>
      <c r="C89" s="61">
        <v>24.5</v>
      </c>
      <c r="D89" s="60">
        <f t="shared" si="30"/>
        <v>30.625</v>
      </c>
      <c r="E89" s="66">
        <f t="shared" si="31"/>
        <v>18.375</v>
      </c>
      <c r="F89" s="66">
        <f t="shared" si="32"/>
        <v>22.96875</v>
      </c>
      <c r="G89" s="67">
        <f t="shared" si="33"/>
        <v>12.25</v>
      </c>
      <c r="H89" s="67">
        <f t="shared" si="41"/>
        <v>15.3125</v>
      </c>
      <c r="I89" s="53">
        <v>14</v>
      </c>
      <c r="J89" s="30">
        <v>24.213000000000001</v>
      </c>
      <c r="K89" s="30">
        <f t="shared" si="34"/>
        <v>30.266249999999999</v>
      </c>
      <c r="L89" s="12">
        <f t="shared" si="35"/>
        <v>10.5</v>
      </c>
      <c r="M89" s="12">
        <f t="shared" si="36"/>
        <v>18.159750000000003</v>
      </c>
      <c r="N89" s="12">
        <f t="shared" si="42"/>
        <v>22.699687500000003</v>
      </c>
      <c r="O89" s="13">
        <f t="shared" si="37"/>
        <v>7</v>
      </c>
      <c r="P89" s="13">
        <f t="shared" si="38"/>
        <v>12.1065</v>
      </c>
      <c r="Q89" s="13">
        <f t="shared" si="43"/>
        <v>15.133125</v>
      </c>
      <c r="R89" s="55">
        <v>11.899999999999999</v>
      </c>
      <c r="S89" s="55">
        <v>20.474999999999998</v>
      </c>
      <c r="T89" s="14">
        <f t="shared" si="44"/>
        <v>25.593749999999996</v>
      </c>
      <c r="U89" s="15">
        <f t="shared" si="39"/>
        <v>8.9249999999999989</v>
      </c>
      <c r="V89" s="15">
        <f t="shared" si="40"/>
        <v>15.356249999999999</v>
      </c>
      <c r="W89" s="15">
        <f t="shared" si="45"/>
        <v>19.1953125</v>
      </c>
      <c r="X89" s="39">
        <f t="shared" si="46"/>
        <v>5.9499999999999993</v>
      </c>
      <c r="Y89" s="39">
        <f t="shared" si="47"/>
        <v>10.237499999999999</v>
      </c>
      <c r="Z89" s="37">
        <f t="shared" si="48"/>
        <v>12.796874999999998</v>
      </c>
    </row>
    <row r="90" spans="1:26" ht="15" thickBot="1" x14ac:dyDescent="0.4">
      <c r="A90" s="73"/>
      <c r="B90" s="2" t="s">
        <v>21</v>
      </c>
      <c r="C90" s="61">
        <v>55</v>
      </c>
      <c r="D90" s="60">
        <f t="shared" si="30"/>
        <v>68.75</v>
      </c>
      <c r="E90" s="66">
        <f t="shared" si="31"/>
        <v>41.25</v>
      </c>
      <c r="F90" s="66">
        <f t="shared" si="32"/>
        <v>51.5625</v>
      </c>
      <c r="G90" s="67">
        <f t="shared" si="33"/>
        <v>27.5</v>
      </c>
      <c r="H90" s="67">
        <f t="shared" si="41"/>
        <v>34.375</v>
      </c>
      <c r="I90" s="53">
        <v>30</v>
      </c>
      <c r="J90" s="30">
        <v>40</v>
      </c>
      <c r="K90" s="30">
        <f t="shared" si="34"/>
        <v>50</v>
      </c>
      <c r="L90" s="12">
        <f t="shared" si="35"/>
        <v>22.5</v>
      </c>
      <c r="M90" s="12">
        <f t="shared" si="36"/>
        <v>30</v>
      </c>
      <c r="N90" s="12">
        <f t="shared" si="42"/>
        <v>37.5</v>
      </c>
      <c r="O90" s="13">
        <f t="shared" si="37"/>
        <v>15</v>
      </c>
      <c r="P90" s="13">
        <f t="shared" si="38"/>
        <v>20</v>
      </c>
      <c r="Q90" s="13">
        <f t="shared" si="43"/>
        <v>25</v>
      </c>
      <c r="R90" s="55">
        <v>24.4</v>
      </c>
      <c r="S90" s="55">
        <v>34.15</v>
      </c>
      <c r="T90" s="14">
        <f t="shared" si="44"/>
        <v>42.6875</v>
      </c>
      <c r="U90" s="15">
        <f t="shared" si="39"/>
        <v>18.299999999999997</v>
      </c>
      <c r="V90" s="15">
        <f t="shared" si="40"/>
        <v>25.612499999999997</v>
      </c>
      <c r="W90" s="15">
        <f t="shared" si="45"/>
        <v>32.015625</v>
      </c>
      <c r="X90" s="39">
        <f t="shared" si="46"/>
        <v>12.2</v>
      </c>
      <c r="Y90" s="39">
        <f t="shared" si="47"/>
        <v>17.074999999999999</v>
      </c>
      <c r="Z90" s="37">
        <f t="shared" si="48"/>
        <v>21.34375</v>
      </c>
    </row>
    <row r="91" spans="1:26" ht="15" thickBot="1" x14ac:dyDescent="0.4">
      <c r="A91" s="73"/>
      <c r="B91" s="2" t="s">
        <v>22</v>
      </c>
      <c r="C91" s="61">
        <v>35</v>
      </c>
      <c r="D91" s="60">
        <f t="shared" si="30"/>
        <v>43.75</v>
      </c>
      <c r="E91" s="66">
        <f t="shared" si="31"/>
        <v>26.25</v>
      </c>
      <c r="F91" s="66">
        <f t="shared" si="32"/>
        <v>32.8125</v>
      </c>
      <c r="G91" s="67">
        <f t="shared" si="33"/>
        <v>17.5</v>
      </c>
      <c r="H91" s="67">
        <f t="shared" si="41"/>
        <v>21.875</v>
      </c>
      <c r="I91" s="53">
        <v>20</v>
      </c>
      <c r="J91" s="30">
        <v>30</v>
      </c>
      <c r="K91" s="30">
        <f t="shared" si="34"/>
        <v>37.5</v>
      </c>
      <c r="L91" s="12">
        <f t="shared" si="35"/>
        <v>15</v>
      </c>
      <c r="M91" s="12">
        <f t="shared" si="36"/>
        <v>22.5</v>
      </c>
      <c r="N91" s="12">
        <f t="shared" si="42"/>
        <v>28.125</v>
      </c>
      <c r="O91" s="13">
        <f t="shared" si="37"/>
        <v>10</v>
      </c>
      <c r="P91" s="13">
        <f t="shared" si="38"/>
        <v>15</v>
      </c>
      <c r="Q91" s="13">
        <f t="shared" si="43"/>
        <v>18.75</v>
      </c>
      <c r="R91" s="55">
        <v>17</v>
      </c>
      <c r="S91" s="55">
        <v>28</v>
      </c>
      <c r="T91" s="14">
        <f t="shared" si="44"/>
        <v>35</v>
      </c>
      <c r="U91" s="15">
        <f t="shared" si="39"/>
        <v>12.75</v>
      </c>
      <c r="V91" s="15">
        <f t="shared" si="40"/>
        <v>21</v>
      </c>
      <c r="W91" s="15">
        <f t="shared" si="45"/>
        <v>26.25</v>
      </c>
      <c r="X91" s="39">
        <f t="shared" si="46"/>
        <v>8.5</v>
      </c>
      <c r="Y91" s="39">
        <f t="shared" si="47"/>
        <v>14</v>
      </c>
      <c r="Z91" s="37">
        <f t="shared" si="48"/>
        <v>17.5</v>
      </c>
    </row>
    <row r="92" spans="1:26" ht="15" thickBot="1" x14ac:dyDescent="0.4">
      <c r="A92" s="74"/>
      <c r="B92" s="3" t="s">
        <v>23</v>
      </c>
      <c r="C92" s="68">
        <v>33.22</v>
      </c>
      <c r="D92" s="69">
        <f t="shared" si="30"/>
        <v>41.524999999999999</v>
      </c>
      <c r="E92" s="70">
        <f t="shared" si="31"/>
        <v>24.914999999999999</v>
      </c>
      <c r="F92" s="70">
        <f t="shared" si="32"/>
        <v>31.143749999999997</v>
      </c>
      <c r="G92" s="71">
        <f t="shared" si="33"/>
        <v>16.61</v>
      </c>
      <c r="H92" s="71">
        <f t="shared" si="41"/>
        <v>20.762499999999999</v>
      </c>
      <c r="I92" s="52">
        <v>29</v>
      </c>
      <c r="J92" s="31">
        <v>29</v>
      </c>
      <c r="K92" s="31">
        <f t="shared" si="34"/>
        <v>36.25</v>
      </c>
      <c r="L92" s="20">
        <f t="shared" si="35"/>
        <v>21.75</v>
      </c>
      <c r="M92" s="20">
        <f t="shared" si="36"/>
        <v>21.75</v>
      </c>
      <c r="N92" s="20">
        <f t="shared" si="42"/>
        <v>27.1875</v>
      </c>
      <c r="O92" s="21">
        <f t="shared" si="37"/>
        <v>14.5</v>
      </c>
      <c r="P92" s="21">
        <f t="shared" si="38"/>
        <v>14.5</v>
      </c>
      <c r="Q92" s="21">
        <f t="shared" si="43"/>
        <v>18.125</v>
      </c>
      <c r="R92" s="56">
        <v>23.950000000000003</v>
      </c>
      <c r="S92" s="56">
        <v>32.409999999999997</v>
      </c>
      <c r="T92" s="22">
        <f t="shared" si="44"/>
        <v>40.512499999999996</v>
      </c>
      <c r="U92" s="23">
        <f t="shared" si="39"/>
        <v>17.962500000000002</v>
      </c>
      <c r="V92" s="23">
        <f t="shared" si="40"/>
        <v>24.307499999999997</v>
      </c>
      <c r="W92" s="23">
        <f t="shared" si="45"/>
        <v>30.384374999999999</v>
      </c>
      <c r="X92" s="39">
        <f t="shared" si="46"/>
        <v>11.975000000000001</v>
      </c>
      <c r="Y92" s="39">
        <f t="shared" si="47"/>
        <v>16.204999999999998</v>
      </c>
      <c r="Z92" s="38">
        <f t="shared" si="48"/>
        <v>20.256249999999998</v>
      </c>
    </row>
    <row r="93" spans="1:26" ht="15" thickBot="1" x14ac:dyDescent="0.4">
      <c r="A93" s="72" t="s">
        <v>19</v>
      </c>
      <c r="B93" s="4" t="s">
        <v>24</v>
      </c>
      <c r="C93" s="62">
        <v>36</v>
      </c>
      <c r="D93" s="63">
        <f t="shared" si="30"/>
        <v>45</v>
      </c>
      <c r="E93" s="64">
        <f t="shared" si="31"/>
        <v>27</v>
      </c>
      <c r="F93" s="64">
        <f t="shared" si="32"/>
        <v>33.75</v>
      </c>
      <c r="G93" s="65">
        <f t="shared" si="33"/>
        <v>18</v>
      </c>
      <c r="H93" s="65">
        <f t="shared" si="41"/>
        <v>22.5</v>
      </c>
      <c r="I93" s="54">
        <v>22.5</v>
      </c>
      <c r="J93" s="29">
        <v>30.92</v>
      </c>
      <c r="K93" s="29">
        <f t="shared" si="34"/>
        <v>38.650000000000006</v>
      </c>
      <c r="L93" s="24">
        <f t="shared" si="35"/>
        <v>16.875</v>
      </c>
      <c r="M93" s="24">
        <f t="shared" si="36"/>
        <v>23.19</v>
      </c>
      <c r="N93" s="24">
        <f t="shared" si="42"/>
        <v>28.987500000000001</v>
      </c>
      <c r="O93" s="25">
        <f t="shared" si="37"/>
        <v>11.25</v>
      </c>
      <c r="P93" s="25">
        <f t="shared" si="38"/>
        <v>15.46</v>
      </c>
      <c r="Q93" s="25">
        <f t="shared" si="43"/>
        <v>19.325000000000003</v>
      </c>
      <c r="R93" s="57">
        <v>20.272727272727273</v>
      </c>
      <c r="S93" s="57">
        <v>28</v>
      </c>
      <c r="T93" s="26">
        <f t="shared" si="44"/>
        <v>35</v>
      </c>
      <c r="U93" s="27">
        <f t="shared" si="39"/>
        <v>15.204545454545455</v>
      </c>
      <c r="V93" s="27">
        <f t="shared" si="40"/>
        <v>21</v>
      </c>
      <c r="W93" s="27">
        <f t="shared" si="45"/>
        <v>26.25</v>
      </c>
      <c r="X93" s="39">
        <f t="shared" si="46"/>
        <v>10.136363636363637</v>
      </c>
      <c r="Y93" s="39">
        <f t="shared" si="47"/>
        <v>14</v>
      </c>
      <c r="Z93" s="36">
        <f t="shared" si="48"/>
        <v>17.5</v>
      </c>
    </row>
    <row r="94" spans="1:26" ht="15" thickBot="1" x14ac:dyDescent="0.4">
      <c r="A94" s="73"/>
      <c r="B94" s="2" t="s">
        <v>43</v>
      </c>
      <c r="C94" s="61">
        <v>35</v>
      </c>
      <c r="D94" s="60">
        <f t="shared" si="30"/>
        <v>43.75</v>
      </c>
      <c r="E94" s="66">
        <f t="shared" si="31"/>
        <v>26.25</v>
      </c>
      <c r="F94" s="66">
        <f t="shared" si="32"/>
        <v>32.8125</v>
      </c>
      <c r="G94" s="67">
        <f t="shared" si="33"/>
        <v>17.5</v>
      </c>
      <c r="H94" s="67">
        <f t="shared" si="41"/>
        <v>21.875</v>
      </c>
      <c r="I94" s="53">
        <v>14</v>
      </c>
      <c r="J94" s="30">
        <v>23.099999999999998</v>
      </c>
      <c r="K94" s="30">
        <f t="shared" si="34"/>
        <v>28.874999999999996</v>
      </c>
      <c r="L94" s="12">
        <f t="shared" si="35"/>
        <v>10.5</v>
      </c>
      <c r="M94" s="12">
        <f t="shared" si="36"/>
        <v>17.324999999999999</v>
      </c>
      <c r="N94" s="12">
        <f t="shared" si="42"/>
        <v>21.65625</v>
      </c>
      <c r="O94" s="13">
        <f t="shared" si="37"/>
        <v>7</v>
      </c>
      <c r="P94" s="13">
        <f t="shared" si="38"/>
        <v>11.549999999999999</v>
      </c>
      <c r="Q94" s="13">
        <f t="shared" si="43"/>
        <v>14.437499999999998</v>
      </c>
      <c r="R94" s="55">
        <v>14</v>
      </c>
      <c r="S94" s="55">
        <v>20.65</v>
      </c>
      <c r="T94" s="14">
        <f t="shared" si="44"/>
        <v>25.8125</v>
      </c>
      <c r="U94" s="15">
        <f t="shared" si="39"/>
        <v>10.5</v>
      </c>
      <c r="V94" s="15">
        <f t="shared" si="40"/>
        <v>15.487499999999999</v>
      </c>
      <c r="W94" s="15">
        <f t="shared" si="45"/>
        <v>19.359375</v>
      </c>
      <c r="X94" s="39">
        <f t="shared" si="46"/>
        <v>7</v>
      </c>
      <c r="Y94" s="39">
        <f t="shared" si="47"/>
        <v>10.324999999999999</v>
      </c>
      <c r="Z94" s="37">
        <f t="shared" si="48"/>
        <v>12.90625</v>
      </c>
    </row>
    <row r="95" spans="1:26" ht="15" thickBot="1" x14ac:dyDescent="0.4">
      <c r="A95" s="73"/>
      <c r="B95" s="2" t="s">
        <v>21</v>
      </c>
      <c r="C95" s="61">
        <v>53</v>
      </c>
      <c r="D95" s="60">
        <f t="shared" si="30"/>
        <v>66.25</v>
      </c>
      <c r="E95" s="66">
        <f t="shared" si="31"/>
        <v>39.75</v>
      </c>
      <c r="F95" s="66">
        <f t="shared" si="32"/>
        <v>49.6875</v>
      </c>
      <c r="G95" s="67">
        <f t="shared" si="33"/>
        <v>26.5</v>
      </c>
      <c r="H95" s="67">
        <f t="shared" si="41"/>
        <v>33.125</v>
      </c>
      <c r="I95" s="53">
        <v>24</v>
      </c>
      <c r="J95" s="30">
        <v>40</v>
      </c>
      <c r="K95" s="30">
        <f t="shared" si="34"/>
        <v>50</v>
      </c>
      <c r="L95" s="12">
        <f t="shared" si="35"/>
        <v>18</v>
      </c>
      <c r="M95" s="12">
        <f t="shared" si="36"/>
        <v>30</v>
      </c>
      <c r="N95" s="12">
        <f t="shared" si="42"/>
        <v>37.5</v>
      </c>
      <c r="O95" s="13">
        <f t="shared" si="37"/>
        <v>12</v>
      </c>
      <c r="P95" s="13">
        <f t="shared" si="38"/>
        <v>20</v>
      </c>
      <c r="Q95" s="13">
        <f t="shared" si="43"/>
        <v>25</v>
      </c>
      <c r="R95" s="55">
        <v>22</v>
      </c>
      <c r="S95" s="55">
        <v>33</v>
      </c>
      <c r="T95" s="14">
        <f t="shared" si="44"/>
        <v>41.25</v>
      </c>
      <c r="U95" s="15">
        <f t="shared" si="39"/>
        <v>16.5</v>
      </c>
      <c r="V95" s="15">
        <f t="shared" si="40"/>
        <v>24.75</v>
      </c>
      <c r="W95" s="15">
        <f t="shared" si="45"/>
        <v>30.9375</v>
      </c>
      <c r="X95" s="39">
        <f t="shared" si="46"/>
        <v>11</v>
      </c>
      <c r="Y95" s="39">
        <f t="shared" si="47"/>
        <v>16.5</v>
      </c>
      <c r="Z95" s="37">
        <f t="shared" si="48"/>
        <v>20.625</v>
      </c>
    </row>
    <row r="96" spans="1:26" ht="15" thickBot="1" x14ac:dyDescent="0.4">
      <c r="A96" s="73"/>
      <c r="B96" s="2" t="s">
        <v>22</v>
      </c>
      <c r="C96" s="61">
        <v>50</v>
      </c>
      <c r="D96" s="60">
        <f t="shared" si="30"/>
        <v>62.5</v>
      </c>
      <c r="E96" s="66">
        <f t="shared" si="31"/>
        <v>37.5</v>
      </c>
      <c r="F96" s="66">
        <f t="shared" si="32"/>
        <v>46.875</v>
      </c>
      <c r="G96" s="67">
        <f t="shared" si="33"/>
        <v>25</v>
      </c>
      <c r="H96" s="67">
        <f t="shared" si="41"/>
        <v>31.25</v>
      </c>
      <c r="I96" s="53">
        <v>20</v>
      </c>
      <c r="J96" s="30">
        <v>30</v>
      </c>
      <c r="K96" s="30">
        <f t="shared" si="34"/>
        <v>37.5</v>
      </c>
      <c r="L96" s="12">
        <f t="shared" si="35"/>
        <v>15</v>
      </c>
      <c r="M96" s="12">
        <f t="shared" si="36"/>
        <v>22.5</v>
      </c>
      <c r="N96" s="12">
        <f t="shared" si="42"/>
        <v>28.125</v>
      </c>
      <c r="O96" s="13">
        <f t="shared" si="37"/>
        <v>10</v>
      </c>
      <c r="P96" s="13">
        <f t="shared" si="38"/>
        <v>15</v>
      </c>
      <c r="Q96" s="13">
        <f t="shared" si="43"/>
        <v>18.75</v>
      </c>
      <c r="R96" s="55">
        <v>20</v>
      </c>
      <c r="S96" s="55">
        <v>29</v>
      </c>
      <c r="T96" s="14">
        <f t="shared" si="44"/>
        <v>36.25</v>
      </c>
      <c r="U96" s="15">
        <f t="shared" si="39"/>
        <v>15</v>
      </c>
      <c r="V96" s="15">
        <f t="shared" si="40"/>
        <v>21.75</v>
      </c>
      <c r="W96" s="15">
        <f t="shared" si="45"/>
        <v>27.1875</v>
      </c>
      <c r="X96" s="39">
        <f t="shared" si="46"/>
        <v>10</v>
      </c>
      <c r="Y96" s="39">
        <f t="shared" si="47"/>
        <v>14.5</v>
      </c>
      <c r="Z96" s="37">
        <f t="shared" si="48"/>
        <v>18.125</v>
      </c>
    </row>
    <row r="97" spans="1:26" ht="15" thickBot="1" x14ac:dyDescent="0.4">
      <c r="A97" s="74"/>
      <c r="B97" s="3" t="s">
        <v>23</v>
      </c>
      <c r="C97" s="68">
        <v>30</v>
      </c>
      <c r="D97" s="69">
        <f t="shared" si="30"/>
        <v>37.5</v>
      </c>
      <c r="E97" s="70">
        <f t="shared" si="31"/>
        <v>22.5</v>
      </c>
      <c r="F97" s="70">
        <f t="shared" si="32"/>
        <v>28.125</v>
      </c>
      <c r="G97" s="71">
        <f t="shared" si="33"/>
        <v>15</v>
      </c>
      <c r="H97" s="71">
        <f t="shared" si="41"/>
        <v>18.75</v>
      </c>
      <c r="I97" s="52">
        <v>20.700000000000003</v>
      </c>
      <c r="J97" s="52">
        <v>28</v>
      </c>
      <c r="K97" s="31">
        <f t="shared" si="34"/>
        <v>35</v>
      </c>
      <c r="L97" s="20">
        <f t="shared" si="35"/>
        <v>15.525000000000002</v>
      </c>
      <c r="M97" s="20">
        <f t="shared" si="36"/>
        <v>21</v>
      </c>
      <c r="N97" s="20">
        <f t="shared" si="42"/>
        <v>26.25</v>
      </c>
      <c r="O97" s="21">
        <f t="shared" si="37"/>
        <v>10.350000000000001</v>
      </c>
      <c r="P97" s="21">
        <f t="shared" si="38"/>
        <v>14</v>
      </c>
      <c r="Q97" s="21">
        <f t="shared" si="43"/>
        <v>17.5</v>
      </c>
      <c r="R97" s="56">
        <v>16.600000000000001</v>
      </c>
      <c r="S97" s="56">
        <v>28</v>
      </c>
      <c r="T97" s="22">
        <f t="shared" si="44"/>
        <v>35</v>
      </c>
      <c r="U97" s="23">
        <f t="shared" si="39"/>
        <v>12.450000000000001</v>
      </c>
      <c r="V97" s="23">
        <f t="shared" si="40"/>
        <v>21</v>
      </c>
      <c r="W97" s="23">
        <f t="shared" si="45"/>
        <v>26.25</v>
      </c>
      <c r="X97" s="39">
        <f t="shared" si="46"/>
        <v>8.3000000000000007</v>
      </c>
      <c r="Y97" s="39">
        <f t="shared" si="47"/>
        <v>14</v>
      </c>
      <c r="Z97" s="38">
        <f t="shared" si="48"/>
        <v>17.5</v>
      </c>
    </row>
    <row r="99" spans="1:26" s="80" customFormat="1" ht="24" customHeight="1" x14ac:dyDescent="0.35">
      <c r="A99" s="79" t="s">
        <v>66</v>
      </c>
      <c r="U99" s="81"/>
      <c r="V99" s="81"/>
      <c r="W99" s="81"/>
      <c r="X99" s="81"/>
      <c r="Y99" s="81"/>
      <c r="Z99" s="81"/>
    </row>
    <row r="100" spans="1:26" x14ac:dyDescent="0.35">
      <c r="A100" s="9"/>
      <c r="B100" s="9"/>
      <c r="C100" s="6"/>
      <c r="D100" s="6"/>
      <c r="E100" s="6"/>
      <c r="F100" s="6"/>
      <c r="G100" s="6"/>
      <c r="H100" s="6"/>
      <c r="U100" s="8"/>
      <c r="V100" s="8"/>
      <c r="W100" s="8"/>
      <c r="X100" s="8"/>
      <c r="Y100" s="8"/>
      <c r="Z100" s="8"/>
    </row>
    <row r="101" spans="1:26" x14ac:dyDescent="0.35">
      <c r="U101" s="8"/>
      <c r="V101" s="8"/>
      <c r="W101" s="8"/>
      <c r="X101" s="8"/>
      <c r="Y101" s="8"/>
      <c r="Z101" s="8"/>
    </row>
    <row r="102" spans="1:26" x14ac:dyDescent="0.35">
      <c r="U102" s="8"/>
      <c r="V102" s="8"/>
      <c r="W102" s="8"/>
      <c r="X102" s="8"/>
      <c r="Y102" s="8"/>
      <c r="Z102" s="8"/>
    </row>
    <row r="103" spans="1:26" x14ac:dyDescent="0.35">
      <c r="C103" s="7"/>
      <c r="D103" s="7"/>
      <c r="E103" s="7"/>
      <c r="F103" s="7"/>
      <c r="G103" s="7"/>
      <c r="H103" s="7"/>
      <c r="U103" s="8"/>
      <c r="V103" s="8"/>
      <c r="W103" s="8"/>
      <c r="X103" s="8"/>
      <c r="Y103" s="8"/>
      <c r="Z103" s="8"/>
    </row>
  </sheetData>
  <autoFilter ref="A2:AF97" xr:uid="{17A17128-08B2-4D0F-8D44-EB513A00FC53}"/>
  <mergeCells count="20">
    <mergeCell ref="A1:K1"/>
    <mergeCell ref="A53:A5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88:A92"/>
    <mergeCell ref="A93:A97"/>
    <mergeCell ref="A58:A62"/>
    <mergeCell ref="A63:A67"/>
    <mergeCell ref="A68:A72"/>
    <mergeCell ref="A73:A77"/>
    <mergeCell ref="A78:A82"/>
    <mergeCell ref="A83:A87"/>
  </mergeCells>
  <pageMargins left="0.25" right="0.25" top="0.5" bottom="0.5" header="0.3" footer="0.3"/>
  <pageSetup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531D-10A0-4CAA-BFD9-398856696DA4}">
  <dimension ref="A1:Z103"/>
  <sheetViews>
    <sheetView zoomScaleNormal="100" workbookViewId="0">
      <pane xSplit="1" topLeftCell="C1" activePane="topRight" state="frozen"/>
      <selection pane="topRight" sqref="A1:L1"/>
    </sheetView>
  </sheetViews>
  <sheetFormatPr defaultRowHeight="14.5" x14ac:dyDescent="0.35"/>
  <cols>
    <col min="1" max="1" width="24.1796875" customWidth="1"/>
    <col min="2" max="2" width="22.81640625" bestFit="1" customWidth="1"/>
    <col min="3" max="3" width="9.54296875" customWidth="1"/>
    <col min="4" max="4" width="13.7265625" customWidth="1"/>
    <col min="5" max="5" width="9.7265625" bestFit="1" customWidth="1"/>
    <col min="6" max="6" width="14.7265625" customWidth="1"/>
    <col min="7" max="7" width="11.26953125" customWidth="1"/>
    <col min="8" max="8" width="13.81640625" customWidth="1"/>
    <col min="9" max="9" width="12.453125" customWidth="1"/>
    <col min="10" max="10" width="12.1796875" customWidth="1"/>
    <col min="11" max="11" width="14.1796875" customWidth="1"/>
    <col min="12" max="20" width="15.81640625" customWidth="1"/>
    <col min="21" max="26" width="15.81640625" style="5" customWidth="1"/>
  </cols>
  <sheetData>
    <row r="1" spans="1:26" s="58" customFormat="1" ht="22.5" customHeight="1" thickBot="1" x14ac:dyDescent="0.4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X1" s="59"/>
      <c r="Y1" s="59"/>
      <c r="Z1" s="59"/>
    </row>
    <row r="2" spans="1:26" s="50" customFormat="1" ht="104.5" customHeight="1" thickBot="1" x14ac:dyDescent="0.4">
      <c r="A2" s="35" t="s">
        <v>0</v>
      </c>
      <c r="B2" s="35" t="s">
        <v>20</v>
      </c>
      <c r="C2" s="47" t="s">
        <v>46</v>
      </c>
      <c r="D2" s="47" t="s">
        <v>65</v>
      </c>
      <c r="E2" s="48" t="s">
        <v>48</v>
      </c>
      <c r="F2" s="48" t="s">
        <v>64</v>
      </c>
      <c r="G2" s="49" t="s">
        <v>50</v>
      </c>
      <c r="H2" s="49" t="s">
        <v>51</v>
      </c>
      <c r="I2" s="40" t="s">
        <v>40</v>
      </c>
      <c r="J2" s="40" t="s">
        <v>25</v>
      </c>
      <c r="K2" s="40" t="s">
        <v>26</v>
      </c>
      <c r="L2" s="41" t="s">
        <v>41</v>
      </c>
      <c r="M2" s="41" t="s">
        <v>27</v>
      </c>
      <c r="N2" s="41" t="s">
        <v>28</v>
      </c>
      <c r="O2" s="42" t="s">
        <v>42</v>
      </c>
      <c r="P2" s="42" t="s">
        <v>29</v>
      </c>
      <c r="Q2" s="42" t="s">
        <v>30</v>
      </c>
      <c r="R2" s="45" t="s">
        <v>31</v>
      </c>
      <c r="S2" s="45" t="s">
        <v>32</v>
      </c>
      <c r="T2" s="45" t="s">
        <v>33</v>
      </c>
      <c r="U2" s="43" t="s">
        <v>34</v>
      </c>
      <c r="V2" s="43" t="s">
        <v>35</v>
      </c>
      <c r="W2" s="43" t="s">
        <v>36</v>
      </c>
      <c r="X2" s="44" t="s">
        <v>37</v>
      </c>
      <c r="Y2" s="44" t="s">
        <v>38</v>
      </c>
      <c r="Z2" s="44" t="s">
        <v>39</v>
      </c>
    </row>
    <row r="3" spans="1:26" ht="15" thickBot="1" x14ac:dyDescent="0.4">
      <c r="A3" s="72" t="s">
        <v>1</v>
      </c>
      <c r="B3" s="1" t="s">
        <v>24</v>
      </c>
      <c r="C3" s="33">
        <f>('Daytime Rates 2024'!C3*0.15)+'Daytime Rates 2024'!C3</f>
        <v>80.5</v>
      </c>
      <c r="D3" s="33">
        <f t="shared" ref="D3:D34" si="0">(C3*0.25)+C3</f>
        <v>100.625</v>
      </c>
      <c r="E3" s="10">
        <f t="shared" ref="E3:E34" si="1">C3*0.75</f>
        <v>60.375</v>
      </c>
      <c r="F3" s="10">
        <f t="shared" ref="F3:F34" si="2">SUM(E3*0.25)+E3</f>
        <v>75.46875</v>
      </c>
      <c r="G3" s="11">
        <f t="shared" ref="G3:G34" si="3">C3*0.5</f>
        <v>40.25</v>
      </c>
      <c r="H3" s="11">
        <f>SUM(G3*0.25)+G3</f>
        <v>50.3125</v>
      </c>
      <c r="I3" s="29">
        <f>('Daytime Rates 2024'!I3*0.15)+'Daytime Rates 2024'!I3</f>
        <v>40.25</v>
      </c>
      <c r="J3" s="29">
        <f>('Daytime Rates 2024'!J3*0.15)+'Daytime Rates 2024'!J3</f>
        <v>60.72</v>
      </c>
      <c r="K3" s="29">
        <f>(J3*0.25)+J3</f>
        <v>75.900000000000006</v>
      </c>
      <c r="L3" s="24">
        <f t="shared" ref="L3:L34" si="4">I3*0.75</f>
        <v>30.1875</v>
      </c>
      <c r="M3" s="24">
        <f t="shared" ref="M3:M34" si="5">J3*0.75</f>
        <v>45.54</v>
      </c>
      <c r="N3" s="24">
        <f>(M3*0.25)+M3</f>
        <v>56.924999999999997</v>
      </c>
      <c r="O3" s="25">
        <f t="shared" ref="O3:O34" si="6">I3*0.5</f>
        <v>20.125</v>
      </c>
      <c r="P3" s="25">
        <f t="shared" ref="P3:P34" si="7">J3*0.5</f>
        <v>30.36</v>
      </c>
      <c r="Q3" s="25">
        <f>(P3*0.25)+P3</f>
        <v>37.950000000000003</v>
      </c>
      <c r="R3" s="26">
        <f>('Daytime Rates 2024'!R3*0.15)+'Daytime Rates 2024'!R3</f>
        <v>37.343374999999995</v>
      </c>
      <c r="S3" s="46">
        <f>('Daytime Rates 2024'!S3*0.15)+'Daytime Rates 2024'!S3</f>
        <v>69.92</v>
      </c>
      <c r="T3" s="26">
        <f>(S3*0.25)+S3</f>
        <v>87.4</v>
      </c>
      <c r="U3" s="27">
        <f t="shared" ref="U3:U34" si="8">R3*0.75</f>
        <v>28.007531249999996</v>
      </c>
      <c r="V3" s="27">
        <f t="shared" ref="V3:V34" si="9">S3*0.75</f>
        <v>52.44</v>
      </c>
      <c r="W3" s="27">
        <f>(V3*0.25)+V3</f>
        <v>65.55</v>
      </c>
      <c r="X3" s="39">
        <f>R3*0.5</f>
        <v>18.671687499999997</v>
      </c>
      <c r="Y3" s="39">
        <f>S3*0.5</f>
        <v>34.96</v>
      </c>
      <c r="Z3" s="36">
        <f>(Y3*0.25)+Y3</f>
        <v>43.7</v>
      </c>
    </row>
    <row r="4" spans="1:26" ht="15" thickBot="1" x14ac:dyDescent="0.4">
      <c r="A4" s="73"/>
      <c r="B4" s="2" t="s">
        <v>43</v>
      </c>
      <c r="C4" s="32">
        <f>('Daytime Rates 2024'!C4*0.15)+'Daytime Rates 2024'!C4</f>
        <v>47.568181818181813</v>
      </c>
      <c r="D4" s="32">
        <f t="shared" si="0"/>
        <v>59.460227272727266</v>
      </c>
      <c r="E4" s="16">
        <f t="shared" si="1"/>
        <v>35.67613636363636</v>
      </c>
      <c r="F4" s="16">
        <f t="shared" si="2"/>
        <v>44.595170454545453</v>
      </c>
      <c r="G4" s="17">
        <f t="shared" si="3"/>
        <v>23.784090909090907</v>
      </c>
      <c r="H4" s="17">
        <f t="shared" ref="H4:H67" si="10">SUM(G4*0.25)+G4</f>
        <v>29.730113636363633</v>
      </c>
      <c r="I4" s="30">
        <f>('Daytime Rates 2024'!I4*0.15)+'Daytime Rates 2024'!I4</f>
        <v>27.369999999999997</v>
      </c>
      <c r="J4" s="30">
        <f>('Daytime Rates 2024'!J4*0.15)+'Daytime Rates 2024'!J4</f>
        <v>42.866250000000001</v>
      </c>
      <c r="K4" s="30">
        <f t="shared" ref="K4:K67" si="11">(J4*0.25)+J4</f>
        <v>53.582812500000003</v>
      </c>
      <c r="L4" s="12">
        <f t="shared" si="4"/>
        <v>20.527499999999996</v>
      </c>
      <c r="M4" s="12">
        <f t="shared" si="5"/>
        <v>32.149687499999999</v>
      </c>
      <c r="N4" s="12">
        <f t="shared" ref="N4:N67" si="12">(M4*0.25)+M4</f>
        <v>40.187109374999999</v>
      </c>
      <c r="O4" s="13">
        <f t="shared" si="6"/>
        <v>13.684999999999999</v>
      </c>
      <c r="P4" s="13">
        <f t="shared" si="7"/>
        <v>21.433125</v>
      </c>
      <c r="Q4" s="13">
        <f t="shared" ref="Q4:Q67" si="13">(P4*0.25)+P4</f>
        <v>26.791406250000001</v>
      </c>
      <c r="R4" s="14">
        <f>('Daytime Rates 2024'!R4*0.15)+'Daytime Rates 2024'!R4</f>
        <v>24.391499999999997</v>
      </c>
      <c r="S4" s="14">
        <f>('Daytime Rates 2024'!S4*0.15)+'Daytime Rates 2024'!S4</f>
        <v>48.3</v>
      </c>
      <c r="T4" s="14">
        <f t="shared" ref="T4:T67" si="14">(S4*0.25)+S4</f>
        <v>60.375</v>
      </c>
      <c r="U4" s="15">
        <f t="shared" si="8"/>
        <v>18.293624999999999</v>
      </c>
      <c r="V4" s="15">
        <f t="shared" si="9"/>
        <v>36.224999999999994</v>
      </c>
      <c r="W4" s="15">
        <f t="shared" ref="W4:W67" si="15">(V4*0.25)+V4</f>
        <v>45.281249999999993</v>
      </c>
      <c r="X4" s="39">
        <f t="shared" ref="X4:X67" si="16">R4*0.5</f>
        <v>12.195749999999999</v>
      </c>
      <c r="Y4" s="39">
        <f t="shared" ref="Y4:Y67" si="17">S4*0.5</f>
        <v>24.15</v>
      </c>
      <c r="Z4" s="37">
        <f t="shared" ref="Z4:Z67" si="18">(Y4*0.25)+Y4</f>
        <v>30.1875</v>
      </c>
    </row>
    <row r="5" spans="1:26" ht="15" thickBot="1" x14ac:dyDescent="0.4">
      <c r="A5" s="73"/>
      <c r="B5" s="2" t="s">
        <v>21</v>
      </c>
      <c r="C5" s="32">
        <f>('Daytime Rates 2024'!C5*0.15)+'Daytime Rates 2024'!C5</f>
        <v>103.5</v>
      </c>
      <c r="D5" s="32">
        <f t="shared" si="0"/>
        <v>129.375</v>
      </c>
      <c r="E5" s="16">
        <f t="shared" si="1"/>
        <v>77.625</v>
      </c>
      <c r="F5" s="16">
        <f t="shared" si="2"/>
        <v>97.03125</v>
      </c>
      <c r="G5" s="17">
        <f t="shared" si="3"/>
        <v>51.75</v>
      </c>
      <c r="H5" s="17">
        <f t="shared" si="10"/>
        <v>64.6875</v>
      </c>
      <c r="I5" s="30">
        <f>('Daytime Rates 2024'!I5*0.15)+'Daytime Rates 2024'!I5</f>
        <v>48.3</v>
      </c>
      <c r="J5" s="30">
        <f>('Daytime Rates 2024'!J5*0.15)+'Daytime Rates 2024'!J5</f>
        <v>48.3</v>
      </c>
      <c r="K5" s="30">
        <f t="shared" si="11"/>
        <v>60.375</v>
      </c>
      <c r="L5" s="12">
        <f t="shared" si="4"/>
        <v>36.224999999999994</v>
      </c>
      <c r="M5" s="12">
        <f t="shared" si="5"/>
        <v>36.224999999999994</v>
      </c>
      <c r="N5" s="12">
        <f t="shared" si="12"/>
        <v>45.281249999999993</v>
      </c>
      <c r="O5" s="13">
        <f t="shared" si="6"/>
        <v>24.15</v>
      </c>
      <c r="P5" s="13">
        <f t="shared" si="7"/>
        <v>24.15</v>
      </c>
      <c r="Q5" s="13">
        <f t="shared" si="13"/>
        <v>30.1875</v>
      </c>
      <c r="R5" s="14">
        <f>('Daytime Rates 2024'!R5*0.15)+'Daytime Rates 2024'!R5</f>
        <v>34.5</v>
      </c>
      <c r="S5" s="14">
        <f>('Daytime Rates 2024'!S5*0.15)+'Daytime Rates 2024'!S5</f>
        <v>41.4</v>
      </c>
      <c r="T5" s="14">
        <f t="shared" si="14"/>
        <v>51.75</v>
      </c>
      <c r="U5" s="15">
        <f t="shared" si="8"/>
        <v>25.875</v>
      </c>
      <c r="V5" s="15">
        <f t="shared" si="9"/>
        <v>31.049999999999997</v>
      </c>
      <c r="W5" s="15">
        <f t="shared" si="15"/>
        <v>38.8125</v>
      </c>
      <c r="X5" s="39">
        <f t="shared" si="16"/>
        <v>17.25</v>
      </c>
      <c r="Y5" s="39">
        <f t="shared" si="17"/>
        <v>20.7</v>
      </c>
      <c r="Z5" s="37">
        <f t="shared" si="18"/>
        <v>25.875</v>
      </c>
    </row>
    <row r="6" spans="1:26" ht="15" thickBot="1" x14ac:dyDescent="0.4">
      <c r="A6" s="73"/>
      <c r="B6" s="2" t="s">
        <v>22</v>
      </c>
      <c r="C6" s="32">
        <f>('Daytime Rates 2024'!C6*0.15)+'Daytime Rates 2024'!C6</f>
        <v>67.954545454545453</v>
      </c>
      <c r="D6" s="32">
        <f t="shared" si="0"/>
        <v>84.943181818181813</v>
      </c>
      <c r="E6" s="16">
        <f t="shared" si="1"/>
        <v>50.965909090909093</v>
      </c>
      <c r="F6" s="16">
        <f t="shared" si="2"/>
        <v>63.707386363636367</v>
      </c>
      <c r="G6" s="17">
        <f t="shared" si="3"/>
        <v>33.977272727272727</v>
      </c>
      <c r="H6" s="17">
        <f t="shared" si="10"/>
        <v>42.471590909090907</v>
      </c>
      <c r="I6" s="30">
        <f>('Daytime Rates 2024'!I6*0.15)+'Daytime Rates 2024'!I6</f>
        <v>39.1</v>
      </c>
      <c r="J6" s="30">
        <f>('Daytime Rates 2024'!J6*0.15)+'Daytime Rates 2024'!J6</f>
        <v>57.5</v>
      </c>
      <c r="K6" s="30">
        <f t="shared" si="11"/>
        <v>71.875</v>
      </c>
      <c r="L6" s="12">
        <f t="shared" si="4"/>
        <v>29.325000000000003</v>
      </c>
      <c r="M6" s="12">
        <f t="shared" si="5"/>
        <v>43.125</v>
      </c>
      <c r="N6" s="12">
        <f t="shared" si="12"/>
        <v>53.90625</v>
      </c>
      <c r="O6" s="13">
        <f t="shared" si="6"/>
        <v>19.55</v>
      </c>
      <c r="P6" s="13">
        <f t="shared" si="7"/>
        <v>28.75</v>
      </c>
      <c r="Q6" s="13">
        <f t="shared" si="13"/>
        <v>35.9375</v>
      </c>
      <c r="R6" s="14">
        <f>('Daytime Rates 2024'!R6*0.15)+'Daytime Rates 2024'!R6</f>
        <v>34.844999999999999</v>
      </c>
      <c r="S6" s="14">
        <f>('Daytime Rates 2024'!S6*0.15)+'Daytime Rates 2024'!S6</f>
        <v>69</v>
      </c>
      <c r="T6" s="14">
        <f t="shared" si="14"/>
        <v>86.25</v>
      </c>
      <c r="U6" s="15">
        <f t="shared" si="8"/>
        <v>26.133749999999999</v>
      </c>
      <c r="V6" s="15">
        <f t="shared" si="9"/>
        <v>51.75</v>
      </c>
      <c r="W6" s="15">
        <f t="shared" si="15"/>
        <v>64.6875</v>
      </c>
      <c r="X6" s="39">
        <f t="shared" si="16"/>
        <v>17.422499999999999</v>
      </c>
      <c r="Y6" s="39">
        <f t="shared" si="17"/>
        <v>34.5</v>
      </c>
      <c r="Z6" s="37">
        <f t="shared" si="18"/>
        <v>43.125</v>
      </c>
    </row>
    <row r="7" spans="1:26" ht="15" thickBot="1" x14ac:dyDescent="0.4">
      <c r="A7" s="74"/>
      <c r="B7" s="3" t="s">
        <v>23</v>
      </c>
      <c r="C7" s="34">
        <f>('Daytime Rates 2024'!C7*0.15)+'Daytime Rates 2024'!C7</f>
        <v>69</v>
      </c>
      <c r="D7" s="34">
        <f t="shared" si="0"/>
        <v>86.25</v>
      </c>
      <c r="E7" s="18">
        <f t="shared" si="1"/>
        <v>51.75</v>
      </c>
      <c r="F7" s="18">
        <f t="shared" si="2"/>
        <v>64.6875</v>
      </c>
      <c r="G7" s="19">
        <f t="shared" si="3"/>
        <v>34.5</v>
      </c>
      <c r="H7" s="19">
        <f t="shared" si="10"/>
        <v>43.125</v>
      </c>
      <c r="I7" s="31">
        <f>('Daytime Rates 2024'!I7*0.15)+'Daytime Rates 2024'!I7</f>
        <v>30.015000000000001</v>
      </c>
      <c r="J7" s="31">
        <f>('Daytime Rates 2024'!J7*0.15)+'Daytime Rates 2024'!J7</f>
        <v>68.218000000000004</v>
      </c>
      <c r="K7" s="31">
        <f t="shared" si="11"/>
        <v>85.272500000000008</v>
      </c>
      <c r="L7" s="20">
        <f t="shared" si="4"/>
        <v>22.51125</v>
      </c>
      <c r="M7" s="20">
        <f t="shared" si="5"/>
        <v>51.163499999999999</v>
      </c>
      <c r="N7" s="20">
        <f t="shared" si="12"/>
        <v>63.954374999999999</v>
      </c>
      <c r="O7" s="21">
        <f t="shared" si="6"/>
        <v>15.0075</v>
      </c>
      <c r="P7" s="21">
        <f t="shared" si="7"/>
        <v>34.109000000000002</v>
      </c>
      <c r="Q7" s="21">
        <f t="shared" si="13"/>
        <v>42.636250000000004</v>
      </c>
      <c r="R7" s="22">
        <f>('Daytime Rates 2024'!R7*0.15)+'Daytime Rates 2024'!R7</f>
        <v>29.532</v>
      </c>
      <c r="S7" s="22">
        <f>('Daytime Rates 2024'!S7*0.15)+'Daytime Rates 2024'!S7</f>
        <v>72.45</v>
      </c>
      <c r="T7" s="22">
        <f t="shared" si="14"/>
        <v>90.5625</v>
      </c>
      <c r="U7" s="23">
        <f t="shared" si="8"/>
        <v>22.149000000000001</v>
      </c>
      <c r="V7" s="23">
        <f t="shared" si="9"/>
        <v>54.337500000000006</v>
      </c>
      <c r="W7" s="23">
        <f t="shared" si="15"/>
        <v>67.921875</v>
      </c>
      <c r="X7" s="39">
        <f t="shared" si="16"/>
        <v>14.766</v>
      </c>
      <c r="Y7" s="39">
        <f t="shared" si="17"/>
        <v>36.225000000000001</v>
      </c>
      <c r="Z7" s="38">
        <f t="shared" si="18"/>
        <v>45.28125</v>
      </c>
    </row>
    <row r="8" spans="1:26" ht="15" thickBot="1" x14ac:dyDescent="0.4">
      <c r="A8" s="72" t="s">
        <v>2</v>
      </c>
      <c r="B8" s="4" t="s">
        <v>24</v>
      </c>
      <c r="C8" s="33">
        <f>('Daytime Rates 2024'!C8*0.15)+'Daytime Rates 2024'!C8</f>
        <v>55.89</v>
      </c>
      <c r="D8" s="33">
        <f t="shared" si="0"/>
        <v>69.862499999999997</v>
      </c>
      <c r="E8" s="10">
        <f t="shared" si="1"/>
        <v>41.917500000000004</v>
      </c>
      <c r="F8" s="10">
        <f t="shared" si="2"/>
        <v>52.396875000000009</v>
      </c>
      <c r="G8" s="11">
        <f t="shared" si="3"/>
        <v>27.945</v>
      </c>
      <c r="H8" s="11">
        <f t="shared" si="10"/>
        <v>34.931249999999999</v>
      </c>
      <c r="I8" s="29">
        <f>('Daytime Rates 2024'!I8*0.15)+'Daytime Rates 2024'!I8</f>
        <v>27.668999999999997</v>
      </c>
      <c r="J8" s="29">
        <f>('Daytime Rates 2024'!J8*0.15)+'Daytime Rates 2024'!J8</f>
        <v>43.412500000000001</v>
      </c>
      <c r="K8" s="29">
        <f t="shared" si="11"/>
        <v>54.265625</v>
      </c>
      <c r="L8" s="24">
        <f t="shared" si="4"/>
        <v>20.751749999999998</v>
      </c>
      <c r="M8" s="24">
        <f t="shared" si="5"/>
        <v>32.559375000000003</v>
      </c>
      <c r="N8" s="24">
        <f t="shared" si="12"/>
        <v>40.69921875</v>
      </c>
      <c r="O8" s="25">
        <f t="shared" si="6"/>
        <v>13.834499999999998</v>
      </c>
      <c r="P8" s="25">
        <f t="shared" si="7"/>
        <v>21.706250000000001</v>
      </c>
      <c r="Q8" s="25">
        <f t="shared" si="13"/>
        <v>27.1328125</v>
      </c>
      <c r="R8" s="28">
        <f>('Daytime Rates 2024'!R8*0.15)+'Daytime Rates 2024'!R8</f>
        <v>25.938249999999996</v>
      </c>
      <c r="S8" s="28">
        <f>('Daytime Rates 2024'!S8*0.15)+'Daytime Rates 2024'!S8</f>
        <v>47.15</v>
      </c>
      <c r="T8" s="28">
        <f t="shared" si="14"/>
        <v>58.9375</v>
      </c>
      <c r="U8" s="27">
        <f t="shared" si="8"/>
        <v>19.453687499999997</v>
      </c>
      <c r="V8" s="27">
        <f t="shared" si="9"/>
        <v>35.362499999999997</v>
      </c>
      <c r="W8" s="27">
        <f t="shared" si="15"/>
        <v>44.203125</v>
      </c>
      <c r="X8" s="39">
        <f t="shared" si="16"/>
        <v>12.969124999999998</v>
      </c>
      <c r="Y8" s="39">
        <f t="shared" si="17"/>
        <v>23.574999999999999</v>
      </c>
      <c r="Z8" s="36">
        <f t="shared" si="18"/>
        <v>29.46875</v>
      </c>
    </row>
    <row r="9" spans="1:26" ht="15" thickBot="1" x14ac:dyDescent="0.4">
      <c r="A9" s="73"/>
      <c r="B9" s="2" t="s">
        <v>43</v>
      </c>
      <c r="C9" s="32">
        <f>('Daytime Rates 2024'!C9*0.15)+'Daytime Rates 2024'!C9</f>
        <v>28.98</v>
      </c>
      <c r="D9" s="32">
        <f t="shared" si="0"/>
        <v>36.225000000000001</v>
      </c>
      <c r="E9" s="16">
        <f t="shared" si="1"/>
        <v>21.734999999999999</v>
      </c>
      <c r="F9" s="16">
        <f t="shared" si="2"/>
        <v>27.168749999999999</v>
      </c>
      <c r="G9" s="17">
        <f t="shared" si="3"/>
        <v>14.49</v>
      </c>
      <c r="H9" s="17">
        <f t="shared" si="10"/>
        <v>18.112500000000001</v>
      </c>
      <c r="I9" s="30">
        <f>('Daytime Rates 2024'!I9*0.15)+'Daytime Rates 2024'!I9</f>
        <v>19.762749999999993</v>
      </c>
      <c r="J9" s="30">
        <f>('Daytime Rates 2024'!J9*0.15)+'Daytime Rates 2024'!J9</f>
        <v>28.98</v>
      </c>
      <c r="K9" s="30">
        <f t="shared" si="11"/>
        <v>36.225000000000001</v>
      </c>
      <c r="L9" s="12">
        <f t="shared" si="4"/>
        <v>14.822062499999994</v>
      </c>
      <c r="M9" s="12">
        <f t="shared" si="5"/>
        <v>21.734999999999999</v>
      </c>
      <c r="N9" s="12">
        <f t="shared" si="12"/>
        <v>27.168749999999999</v>
      </c>
      <c r="O9" s="13">
        <f t="shared" si="6"/>
        <v>9.8813749999999967</v>
      </c>
      <c r="P9" s="13">
        <f t="shared" si="7"/>
        <v>14.49</v>
      </c>
      <c r="Q9" s="13">
        <f t="shared" si="13"/>
        <v>18.112500000000001</v>
      </c>
      <c r="R9" s="14">
        <f>('Daytime Rates 2024'!R9*0.15)+'Daytime Rates 2024'!R9</f>
        <v>19.319999999999997</v>
      </c>
      <c r="S9" s="14">
        <f>('Daytime Rates 2024'!S9*0.15)+'Daytime Rates 2024'!S9</f>
        <v>28.98</v>
      </c>
      <c r="T9" s="14">
        <f t="shared" si="14"/>
        <v>36.225000000000001</v>
      </c>
      <c r="U9" s="15">
        <f t="shared" si="8"/>
        <v>14.489999999999998</v>
      </c>
      <c r="V9" s="15">
        <f t="shared" si="9"/>
        <v>21.734999999999999</v>
      </c>
      <c r="W9" s="15">
        <f t="shared" si="15"/>
        <v>27.168749999999999</v>
      </c>
      <c r="X9" s="39">
        <f t="shared" si="16"/>
        <v>9.6599999999999984</v>
      </c>
      <c r="Y9" s="39">
        <f t="shared" si="17"/>
        <v>14.49</v>
      </c>
      <c r="Z9" s="37">
        <f t="shared" si="18"/>
        <v>18.112500000000001</v>
      </c>
    </row>
    <row r="10" spans="1:26" ht="15" thickBot="1" x14ac:dyDescent="0.4">
      <c r="A10" s="73"/>
      <c r="B10" s="2" t="s">
        <v>21</v>
      </c>
      <c r="C10" s="32">
        <f>('Daytime Rates 2024'!C10*0.15)+'Daytime Rates 2024'!C10</f>
        <v>82.339999999999989</v>
      </c>
      <c r="D10" s="32">
        <f t="shared" si="0"/>
        <v>102.92499999999998</v>
      </c>
      <c r="E10" s="16">
        <f t="shared" si="1"/>
        <v>61.754999999999995</v>
      </c>
      <c r="F10" s="16">
        <f t="shared" si="2"/>
        <v>77.193749999999994</v>
      </c>
      <c r="G10" s="17">
        <f t="shared" si="3"/>
        <v>41.169999999999995</v>
      </c>
      <c r="H10" s="17">
        <f t="shared" si="10"/>
        <v>51.462499999999991</v>
      </c>
      <c r="I10" s="30">
        <f>('Daytime Rates 2024'!I10*0.15)+'Daytime Rates 2024'!I10</f>
        <v>40.077500000000001</v>
      </c>
      <c r="J10" s="30">
        <f>('Daytime Rates 2024'!J10*0.15)+'Daytime Rates 2024'!J10</f>
        <v>46</v>
      </c>
      <c r="K10" s="30">
        <f t="shared" si="11"/>
        <v>57.5</v>
      </c>
      <c r="L10" s="12">
        <f t="shared" si="4"/>
        <v>30.058125</v>
      </c>
      <c r="M10" s="12">
        <f t="shared" si="5"/>
        <v>34.5</v>
      </c>
      <c r="N10" s="12">
        <f t="shared" si="12"/>
        <v>43.125</v>
      </c>
      <c r="O10" s="13">
        <f t="shared" si="6"/>
        <v>20.03875</v>
      </c>
      <c r="P10" s="13">
        <f t="shared" si="7"/>
        <v>23</v>
      </c>
      <c r="Q10" s="13">
        <f t="shared" si="13"/>
        <v>28.75</v>
      </c>
      <c r="R10" s="14">
        <f>('Daytime Rates 2024'!R10*0.15)+'Daytime Rates 2024'!R10</f>
        <v>39.1</v>
      </c>
      <c r="S10" s="14">
        <f>('Daytime Rates 2024'!S10*0.15)+'Daytime Rates 2024'!S10</f>
        <v>39.1</v>
      </c>
      <c r="T10" s="14">
        <f t="shared" si="14"/>
        <v>48.875</v>
      </c>
      <c r="U10" s="15">
        <f t="shared" si="8"/>
        <v>29.325000000000003</v>
      </c>
      <c r="V10" s="15">
        <f t="shared" si="9"/>
        <v>29.325000000000003</v>
      </c>
      <c r="W10" s="15">
        <f t="shared" si="15"/>
        <v>36.65625</v>
      </c>
      <c r="X10" s="39">
        <f t="shared" si="16"/>
        <v>19.55</v>
      </c>
      <c r="Y10" s="39">
        <f t="shared" si="17"/>
        <v>19.55</v>
      </c>
      <c r="Z10" s="37">
        <f t="shared" si="18"/>
        <v>24.4375</v>
      </c>
    </row>
    <row r="11" spans="1:26" ht="15" thickBot="1" x14ac:dyDescent="0.4">
      <c r="A11" s="73"/>
      <c r="B11" s="2" t="s">
        <v>22</v>
      </c>
      <c r="C11" s="32">
        <f>('Daytime Rates 2024'!C11*0.15)+'Daytime Rates 2024'!C11</f>
        <v>41.4</v>
      </c>
      <c r="D11" s="32">
        <f t="shared" si="0"/>
        <v>51.75</v>
      </c>
      <c r="E11" s="16">
        <f t="shared" si="1"/>
        <v>31.049999999999997</v>
      </c>
      <c r="F11" s="16">
        <f t="shared" si="2"/>
        <v>38.8125</v>
      </c>
      <c r="G11" s="17">
        <f t="shared" si="3"/>
        <v>20.7</v>
      </c>
      <c r="H11" s="17">
        <f t="shared" si="10"/>
        <v>25.875</v>
      </c>
      <c r="I11" s="30">
        <f>('Daytime Rates 2024'!I11*0.15)+'Daytime Rates 2024'!I11</f>
        <v>28.232499999999995</v>
      </c>
      <c r="J11" s="30">
        <f>('Daytime Rates 2024'!J11*0.15)+'Daytime Rates 2024'!J11</f>
        <v>37.950000000000003</v>
      </c>
      <c r="K11" s="30">
        <f t="shared" si="11"/>
        <v>47.4375</v>
      </c>
      <c r="L11" s="12">
        <f t="shared" si="4"/>
        <v>21.174374999999998</v>
      </c>
      <c r="M11" s="12">
        <f t="shared" si="5"/>
        <v>28.462500000000002</v>
      </c>
      <c r="N11" s="12">
        <f t="shared" si="12"/>
        <v>35.578125</v>
      </c>
      <c r="O11" s="13">
        <f t="shared" si="6"/>
        <v>14.116249999999997</v>
      </c>
      <c r="P11" s="13">
        <f t="shared" si="7"/>
        <v>18.975000000000001</v>
      </c>
      <c r="Q11" s="13">
        <f t="shared" si="13"/>
        <v>23.71875</v>
      </c>
      <c r="R11" s="14">
        <f>('Daytime Rates 2024'!R11*0.15)+'Daytime Rates 2024'!R11</f>
        <v>27.6</v>
      </c>
      <c r="S11" s="14">
        <f>('Daytime Rates 2024'!S11*0.15)+'Daytime Rates 2024'!S11</f>
        <v>40.825000000000003</v>
      </c>
      <c r="T11" s="14">
        <f t="shared" si="14"/>
        <v>51.03125</v>
      </c>
      <c r="U11" s="15">
        <f t="shared" si="8"/>
        <v>20.700000000000003</v>
      </c>
      <c r="V11" s="15">
        <f t="shared" si="9"/>
        <v>30.618750000000002</v>
      </c>
      <c r="W11" s="15">
        <f t="shared" si="15"/>
        <v>38.2734375</v>
      </c>
      <c r="X11" s="39">
        <f t="shared" si="16"/>
        <v>13.8</v>
      </c>
      <c r="Y11" s="39">
        <f t="shared" si="17"/>
        <v>20.412500000000001</v>
      </c>
      <c r="Z11" s="37">
        <f t="shared" si="18"/>
        <v>25.515625</v>
      </c>
    </row>
    <row r="12" spans="1:26" ht="15" thickBot="1" x14ac:dyDescent="0.4">
      <c r="A12" s="74"/>
      <c r="B12" s="3" t="s">
        <v>23</v>
      </c>
      <c r="C12" s="34">
        <f>('Daytime Rates 2024'!C12*0.15)+'Daytime Rates 2024'!C12</f>
        <v>67.954545454545453</v>
      </c>
      <c r="D12" s="34">
        <f t="shared" si="0"/>
        <v>84.943181818181813</v>
      </c>
      <c r="E12" s="18">
        <f t="shared" si="1"/>
        <v>50.965909090909093</v>
      </c>
      <c r="F12" s="18">
        <f t="shared" si="2"/>
        <v>63.707386363636367</v>
      </c>
      <c r="G12" s="19">
        <f t="shared" si="3"/>
        <v>33.977272727272727</v>
      </c>
      <c r="H12" s="19">
        <f t="shared" si="10"/>
        <v>42.471590909090907</v>
      </c>
      <c r="I12" s="31">
        <f>('Daytime Rates 2024'!I12*0.15)+'Daytime Rates 2024'!I12</f>
        <v>29.324999999999999</v>
      </c>
      <c r="J12" s="31">
        <f>('Daytime Rates 2024'!J12*0.15)+'Daytime Rates 2024'!J12</f>
        <v>41.652999999999999</v>
      </c>
      <c r="K12" s="31">
        <f t="shared" si="11"/>
        <v>52.066249999999997</v>
      </c>
      <c r="L12" s="20">
        <f t="shared" si="4"/>
        <v>21.993749999999999</v>
      </c>
      <c r="M12" s="20">
        <f t="shared" si="5"/>
        <v>31.239750000000001</v>
      </c>
      <c r="N12" s="20">
        <f t="shared" si="12"/>
        <v>39.049687500000005</v>
      </c>
      <c r="O12" s="21">
        <f t="shared" si="6"/>
        <v>14.6625</v>
      </c>
      <c r="P12" s="21">
        <f t="shared" si="7"/>
        <v>20.826499999999999</v>
      </c>
      <c r="Q12" s="21">
        <f t="shared" si="13"/>
        <v>26.033124999999998</v>
      </c>
      <c r="R12" s="22">
        <f>('Daytime Rates 2024'!R12*0.15)+'Daytime Rates 2024'!R12</f>
        <v>27.542500000000004</v>
      </c>
      <c r="S12" s="22">
        <f>('Daytime Rates 2024'!S12*0.15)+'Daytime Rates 2024'!S12</f>
        <v>47.725000000000001</v>
      </c>
      <c r="T12" s="22">
        <f t="shared" si="14"/>
        <v>59.65625</v>
      </c>
      <c r="U12" s="23">
        <f t="shared" si="8"/>
        <v>20.656875000000003</v>
      </c>
      <c r="V12" s="23">
        <f t="shared" si="9"/>
        <v>35.793750000000003</v>
      </c>
      <c r="W12" s="23">
        <f t="shared" si="15"/>
        <v>44.7421875</v>
      </c>
      <c r="X12" s="39">
        <f t="shared" si="16"/>
        <v>13.771250000000002</v>
      </c>
      <c r="Y12" s="39">
        <f t="shared" si="17"/>
        <v>23.862500000000001</v>
      </c>
      <c r="Z12" s="38">
        <f t="shared" si="18"/>
        <v>29.828125</v>
      </c>
    </row>
    <row r="13" spans="1:26" ht="15" thickBot="1" x14ac:dyDescent="0.4">
      <c r="A13" s="72" t="s">
        <v>3</v>
      </c>
      <c r="B13" s="4" t="s">
        <v>24</v>
      </c>
      <c r="C13" s="33">
        <f>('Daytime Rates 2024'!C13*0.15)+'Daytime Rates 2024'!C13</f>
        <v>49.45</v>
      </c>
      <c r="D13" s="33">
        <f t="shared" si="0"/>
        <v>61.8125</v>
      </c>
      <c r="E13" s="10">
        <f t="shared" si="1"/>
        <v>37.087500000000006</v>
      </c>
      <c r="F13" s="10">
        <f t="shared" si="2"/>
        <v>46.359375000000007</v>
      </c>
      <c r="G13" s="11">
        <f t="shared" si="3"/>
        <v>24.725000000000001</v>
      </c>
      <c r="H13" s="11">
        <f t="shared" si="10"/>
        <v>30.90625</v>
      </c>
      <c r="I13" s="29">
        <f>('Daytime Rates 2024'!I13*0.15)+'Daytime Rates 2024'!I13</f>
        <v>33.35</v>
      </c>
      <c r="J13" s="29">
        <f>('Daytime Rates 2024'!J13*0.15)+'Daytime Rates 2024'!J13</f>
        <v>39.1</v>
      </c>
      <c r="K13" s="29">
        <f t="shared" si="11"/>
        <v>48.875</v>
      </c>
      <c r="L13" s="24">
        <f t="shared" si="4"/>
        <v>25.012500000000003</v>
      </c>
      <c r="M13" s="24">
        <f t="shared" si="5"/>
        <v>29.325000000000003</v>
      </c>
      <c r="N13" s="24">
        <f t="shared" si="12"/>
        <v>36.65625</v>
      </c>
      <c r="O13" s="25">
        <f t="shared" si="6"/>
        <v>16.675000000000001</v>
      </c>
      <c r="P13" s="25">
        <f t="shared" si="7"/>
        <v>19.55</v>
      </c>
      <c r="Q13" s="25">
        <f t="shared" si="13"/>
        <v>24.4375</v>
      </c>
      <c r="R13" s="28">
        <f>('Daytime Rates 2024'!R13*0.15)+'Daytime Rates 2024'!R13</f>
        <v>35.419999999999995</v>
      </c>
      <c r="S13" s="28">
        <f>('Daytime Rates 2024'!S13*0.15)+'Daytime Rates 2024'!S13</f>
        <v>35.42</v>
      </c>
      <c r="T13" s="28">
        <f t="shared" si="14"/>
        <v>44.275000000000006</v>
      </c>
      <c r="U13" s="27">
        <f t="shared" si="8"/>
        <v>26.564999999999998</v>
      </c>
      <c r="V13" s="27">
        <f t="shared" si="9"/>
        <v>26.565000000000001</v>
      </c>
      <c r="W13" s="27">
        <f t="shared" si="15"/>
        <v>33.206250000000004</v>
      </c>
      <c r="X13" s="39">
        <f t="shared" si="16"/>
        <v>17.709999999999997</v>
      </c>
      <c r="Y13" s="39">
        <f t="shared" si="17"/>
        <v>17.71</v>
      </c>
      <c r="Z13" s="36">
        <f t="shared" si="18"/>
        <v>22.137500000000003</v>
      </c>
    </row>
    <row r="14" spans="1:26" ht="15" thickBot="1" x14ac:dyDescent="0.4">
      <c r="A14" s="73"/>
      <c r="B14" s="2" t="s">
        <v>43</v>
      </c>
      <c r="C14" s="32">
        <f>('Daytime Rates 2024'!C14*0.15)+'Daytime Rates 2024'!C14</f>
        <v>28.175000000000001</v>
      </c>
      <c r="D14" s="32">
        <f t="shared" si="0"/>
        <v>35.21875</v>
      </c>
      <c r="E14" s="16">
        <f t="shared" si="1"/>
        <v>21.131250000000001</v>
      </c>
      <c r="F14" s="16">
        <f t="shared" si="2"/>
        <v>26.4140625</v>
      </c>
      <c r="G14" s="17">
        <f t="shared" si="3"/>
        <v>14.0875</v>
      </c>
      <c r="H14" s="17">
        <f t="shared" si="10"/>
        <v>17.609375</v>
      </c>
      <c r="I14" s="30">
        <f>('Daytime Rates 2024'!I14*0.15)+'Daytime Rates 2024'!I14</f>
        <v>22.741249999999997</v>
      </c>
      <c r="J14" s="30">
        <f>('Daytime Rates 2024'!J14*0.15)+'Daytime Rates 2024'!J14</f>
        <v>27.643699999999999</v>
      </c>
      <c r="K14" s="30">
        <f t="shared" si="11"/>
        <v>34.554625000000001</v>
      </c>
      <c r="L14" s="12">
        <f t="shared" si="4"/>
        <v>17.055937499999999</v>
      </c>
      <c r="M14" s="12">
        <f t="shared" si="5"/>
        <v>20.732775</v>
      </c>
      <c r="N14" s="12">
        <f t="shared" si="12"/>
        <v>25.915968750000001</v>
      </c>
      <c r="O14" s="13">
        <f t="shared" si="6"/>
        <v>11.370624999999999</v>
      </c>
      <c r="P14" s="13">
        <f t="shared" si="7"/>
        <v>13.82185</v>
      </c>
      <c r="Q14" s="13">
        <f t="shared" si="13"/>
        <v>17.277312500000001</v>
      </c>
      <c r="R14" s="14">
        <f>('Daytime Rates 2024'!R14*0.15)+'Daytime Rates 2024'!R14</f>
        <v>19.319999999999997</v>
      </c>
      <c r="S14" s="14">
        <f>('Daytime Rates 2024'!S14*0.15)+'Daytime Rates 2024'!S14</f>
        <v>22.338749999999997</v>
      </c>
      <c r="T14" s="14">
        <f t="shared" si="14"/>
        <v>27.923437499999999</v>
      </c>
      <c r="U14" s="15">
        <f t="shared" si="8"/>
        <v>14.489999999999998</v>
      </c>
      <c r="V14" s="15">
        <f t="shared" si="9"/>
        <v>16.754062499999996</v>
      </c>
      <c r="W14" s="15">
        <f t="shared" si="15"/>
        <v>20.942578124999997</v>
      </c>
      <c r="X14" s="39">
        <f t="shared" si="16"/>
        <v>9.6599999999999984</v>
      </c>
      <c r="Y14" s="39">
        <f t="shared" si="17"/>
        <v>11.169374999999999</v>
      </c>
      <c r="Z14" s="37">
        <f t="shared" si="18"/>
        <v>13.961718749999999</v>
      </c>
    </row>
    <row r="15" spans="1:26" ht="15" thickBot="1" x14ac:dyDescent="0.4">
      <c r="A15" s="73"/>
      <c r="B15" s="2" t="s">
        <v>21</v>
      </c>
      <c r="C15" s="32">
        <f>('Daytime Rates 2024'!C15*0.15)+'Daytime Rates 2024'!C15</f>
        <v>63.25</v>
      </c>
      <c r="D15" s="32">
        <f t="shared" si="0"/>
        <v>79.0625</v>
      </c>
      <c r="E15" s="16">
        <f t="shared" si="1"/>
        <v>47.4375</v>
      </c>
      <c r="F15" s="16">
        <f t="shared" si="2"/>
        <v>59.296875</v>
      </c>
      <c r="G15" s="17">
        <f t="shared" si="3"/>
        <v>31.625</v>
      </c>
      <c r="H15" s="17">
        <f t="shared" si="10"/>
        <v>39.53125</v>
      </c>
      <c r="I15" s="30">
        <f>('Daytime Rates 2024'!I15*0.15)+'Daytime Rates 2024'!I15</f>
        <v>35.305000000000007</v>
      </c>
      <c r="J15" s="30">
        <f>('Daytime Rates 2024'!J15*0.15)+'Daytime Rates 2024'!J15</f>
        <v>46</v>
      </c>
      <c r="K15" s="30">
        <f t="shared" si="11"/>
        <v>57.5</v>
      </c>
      <c r="L15" s="12">
        <f t="shared" si="4"/>
        <v>26.478750000000005</v>
      </c>
      <c r="M15" s="12">
        <f t="shared" si="5"/>
        <v>34.5</v>
      </c>
      <c r="N15" s="12">
        <f t="shared" si="12"/>
        <v>43.125</v>
      </c>
      <c r="O15" s="13">
        <f t="shared" si="6"/>
        <v>17.652500000000003</v>
      </c>
      <c r="P15" s="13">
        <f t="shared" si="7"/>
        <v>23</v>
      </c>
      <c r="Q15" s="13">
        <f t="shared" si="13"/>
        <v>28.75</v>
      </c>
      <c r="R15" s="14">
        <f>('Daytime Rates 2024'!R15*0.15)+'Daytime Rates 2024'!R15</f>
        <v>33.695</v>
      </c>
      <c r="S15" s="14">
        <f>('Daytime Rates 2024'!S15*0.15)+'Daytime Rates 2024'!S15</f>
        <v>40.134999999999998</v>
      </c>
      <c r="T15" s="14">
        <f t="shared" si="14"/>
        <v>50.168749999999996</v>
      </c>
      <c r="U15" s="15">
        <f t="shared" si="8"/>
        <v>25.271250000000002</v>
      </c>
      <c r="V15" s="15">
        <f t="shared" si="9"/>
        <v>30.10125</v>
      </c>
      <c r="W15" s="15">
        <f t="shared" si="15"/>
        <v>37.626562499999999</v>
      </c>
      <c r="X15" s="39">
        <f t="shared" si="16"/>
        <v>16.8475</v>
      </c>
      <c r="Y15" s="39">
        <f t="shared" si="17"/>
        <v>20.067499999999999</v>
      </c>
      <c r="Z15" s="37">
        <f t="shared" si="18"/>
        <v>25.084374999999998</v>
      </c>
    </row>
    <row r="16" spans="1:26" ht="15" thickBot="1" x14ac:dyDescent="0.4">
      <c r="A16" s="73"/>
      <c r="B16" s="2" t="s">
        <v>22</v>
      </c>
      <c r="C16" s="32">
        <f>('Daytime Rates 2024'!C16*0.15)+'Daytime Rates 2024'!C16</f>
        <v>40.25</v>
      </c>
      <c r="D16" s="32">
        <f t="shared" si="0"/>
        <v>50.3125</v>
      </c>
      <c r="E16" s="16">
        <f t="shared" si="1"/>
        <v>30.1875</v>
      </c>
      <c r="F16" s="16">
        <f t="shared" si="2"/>
        <v>37.734375</v>
      </c>
      <c r="G16" s="17">
        <f t="shared" si="3"/>
        <v>20.125</v>
      </c>
      <c r="H16" s="17">
        <f t="shared" si="10"/>
        <v>25.15625</v>
      </c>
      <c r="I16" s="30">
        <f>('Daytime Rates 2024'!I16*0.15)+'Daytime Rates 2024'!I16</f>
        <v>32.487499999999997</v>
      </c>
      <c r="J16" s="30">
        <f>('Daytime Rates 2024'!J16*0.15)+'Daytime Rates 2024'!J16</f>
        <v>34.5</v>
      </c>
      <c r="K16" s="30">
        <f t="shared" si="11"/>
        <v>43.125</v>
      </c>
      <c r="L16" s="12">
        <f t="shared" si="4"/>
        <v>24.365624999999998</v>
      </c>
      <c r="M16" s="12">
        <f t="shared" si="5"/>
        <v>25.875</v>
      </c>
      <c r="N16" s="12">
        <f t="shared" si="12"/>
        <v>32.34375</v>
      </c>
      <c r="O16" s="13">
        <f t="shared" si="6"/>
        <v>16.243749999999999</v>
      </c>
      <c r="P16" s="13">
        <f t="shared" si="7"/>
        <v>17.25</v>
      </c>
      <c r="Q16" s="13">
        <f t="shared" si="13"/>
        <v>21.5625</v>
      </c>
      <c r="R16" s="14">
        <f>('Daytime Rates 2024'!R16*0.15)+'Daytime Rates 2024'!R16</f>
        <v>27.6</v>
      </c>
      <c r="S16" s="14">
        <f>('Daytime Rates 2024'!S16*0.15)+'Daytime Rates 2024'!S16</f>
        <v>31.05</v>
      </c>
      <c r="T16" s="14">
        <f t="shared" si="14"/>
        <v>38.8125</v>
      </c>
      <c r="U16" s="15">
        <f t="shared" si="8"/>
        <v>20.700000000000003</v>
      </c>
      <c r="V16" s="15">
        <f t="shared" si="9"/>
        <v>23.287500000000001</v>
      </c>
      <c r="W16" s="15">
        <f t="shared" si="15"/>
        <v>29.109375</v>
      </c>
      <c r="X16" s="39">
        <f t="shared" si="16"/>
        <v>13.8</v>
      </c>
      <c r="Y16" s="39">
        <f t="shared" si="17"/>
        <v>15.525</v>
      </c>
      <c r="Z16" s="37">
        <f t="shared" si="18"/>
        <v>19.40625</v>
      </c>
    </row>
    <row r="17" spans="1:26" ht="15" thickBot="1" x14ac:dyDescent="0.4">
      <c r="A17" s="74"/>
      <c r="B17" s="3" t="s">
        <v>23</v>
      </c>
      <c r="C17" s="34">
        <f>('Daytime Rates 2024'!C17*0.15)+'Daytime Rates 2024'!C17</f>
        <v>67.954545454545453</v>
      </c>
      <c r="D17" s="34">
        <f t="shared" si="0"/>
        <v>84.943181818181813</v>
      </c>
      <c r="E17" s="18">
        <f t="shared" si="1"/>
        <v>50.965909090909093</v>
      </c>
      <c r="F17" s="18">
        <f t="shared" si="2"/>
        <v>63.707386363636367</v>
      </c>
      <c r="G17" s="19">
        <f t="shared" si="3"/>
        <v>33.977272727272727</v>
      </c>
      <c r="H17" s="19">
        <f t="shared" si="10"/>
        <v>42.471590909090907</v>
      </c>
      <c r="I17" s="31">
        <f>('Daytime Rates 2024'!I17*0.15)+'Daytime Rates 2024'!I17</f>
        <v>29.324999999999999</v>
      </c>
      <c r="J17" s="31">
        <f>('Daytime Rates 2024'!J17*0.15)+'Daytime Rates 2024'!J17</f>
        <v>33.0625</v>
      </c>
      <c r="K17" s="31">
        <f t="shared" si="11"/>
        <v>41.328125</v>
      </c>
      <c r="L17" s="20">
        <f t="shared" si="4"/>
        <v>21.993749999999999</v>
      </c>
      <c r="M17" s="20">
        <f t="shared" si="5"/>
        <v>24.796875</v>
      </c>
      <c r="N17" s="20">
        <f t="shared" si="12"/>
        <v>30.99609375</v>
      </c>
      <c r="O17" s="21">
        <f t="shared" si="6"/>
        <v>14.6625</v>
      </c>
      <c r="P17" s="21">
        <f t="shared" si="7"/>
        <v>16.53125</v>
      </c>
      <c r="Q17" s="21">
        <f t="shared" si="13"/>
        <v>20.6640625</v>
      </c>
      <c r="R17" s="22">
        <f>('Daytime Rates 2024'!R17*0.15)+'Daytime Rates 2024'!R17</f>
        <v>27.542500000000004</v>
      </c>
      <c r="S17" s="22">
        <f>('Daytime Rates 2024'!S17*0.15)+'Daytime Rates 2024'!S17</f>
        <v>37.271499999999996</v>
      </c>
      <c r="T17" s="22">
        <f t="shared" si="14"/>
        <v>46.589374999999997</v>
      </c>
      <c r="U17" s="23">
        <f t="shared" si="8"/>
        <v>20.656875000000003</v>
      </c>
      <c r="V17" s="23">
        <f t="shared" si="9"/>
        <v>27.953624999999995</v>
      </c>
      <c r="W17" s="23">
        <f t="shared" si="15"/>
        <v>34.942031249999992</v>
      </c>
      <c r="X17" s="39">
        <f t="shared" si="16"/>
        <v>13.771250000000002</v>
      </c>
      <c r="Y17" s="39">
        <f t="shared" si="17"/>
        <v>18.635749999999998</v>
      </c>
      <c r="Z17" s="38">
        <f t="shared" si="18"/>
        <v>23.294687499999998</v>
      </c>
    </row>
    <row r="18" spans="1:26" ht="15" thickBot="1" x14ac:dyDescent="0.4">
      <c r="A18" s="72" t="s">
        <v>4</v>
      </c>
      <c r="B18" s="4" t="s">
        <v>24</v>
      </c>
      <c r="C18" s="33">
        <f>('Daytime Rates 2024'!C18*0.15)+'Daytime Rates 2024'!C18</f>
        <v>71.656500000000008</v>
      </c>
      <c r="D18" s="33">
        <f t="shared" si="0"/>
        <v>89.570625000000007</v>
      </c>
      <c r="E18" s="10">
        <f t="shared" si="1"/>
        <v>53.74237500000001</v>
      </c>
      <c r="F18" s="10">
        <f t="shared" si="2"/>
        <v>67.177968750000019</v>
      </c>
      <c r="G18" s="11">
        <f t="shared" si="3"/>
        <v>35.828250000000004</v>
      </c>
      <c r="H18" s="11">
        <f t="shared" si="10"/>
        <v>44.785312500000003</v>
      </c>
      <c r="I18" s="29">
        <f>('Daytime Rates 2024'!I18*0.15)+'Daytime Rates 2024'!I18</f>
        <v>40.652500000000003</v>
      </c>
      <c r="J18" s="29">
        <f>('Daytime Rates 2024'!J18*0.15)+'Daytime Rates 2024'!J18</f>
        <v>54.05</v>
      </c>
      <c r="K18" s="29">
        <f t="shared" si="11"/>
        <v>67.5625</v>
      </c>
      <c r="L18" s="24">
        <f t="shared" si="4"/>
        <v>30.489375000000003</v>
      </c>
      <c r="M18" s="24">
        <f t="shared" si="5"/>
        <v>40.537499999999994</v>
      </c>
      <c r="N18" s="24">
        <f t="shared" si="12"/>
        <v>50.671874999999993</v>
      </c>
      <c r="O18" s="25">
        <f t="shared" si="6"/>
        <v>20.326250000000002</v>
      </c>
      <c r="P18" s="25">
        <f t="shared" si="7"/>
        <v>27.024999999999999</v>
      </c>
      <c r="Q18" s="25">
        <f t="shared" si="13"/>
        <v>33.78125</v>
      </c>
      <c r="R18" s="28">
        <f>('Daytime Rates 2024'!R18*0.15)+'Daytime Rates 2024'!R18</f>
        <v>32.200000000000003</v>
      </c>
      <c r="S18" s="28">
        <f>('Daytime Rates 2024'!S18*0.15)+'Daytime Rates 2024'!S18</f>
        <v>62.56</v>
      </c>
      <c r="T18" s="26">
        <f t="shared" si="14"/>
        <v>78.2</v>
      </c>
      <c r="U18" s="27">
        <f t="shared" si="8"/>
        <v>24.150000000000002</v>
      </c>
      <c r="V18" s="27">
        <f t="shared" si="9"/>
        <v>46.92</v>
      </c>
      <c r="W18" s="27">
        <f t="shared" si="15"/>
        <v>58.650000000000006</v>
      </c>
      <c r="X18" s="39">
        <f t="shared" si="16"/>
        <v>16.100000000000001</v>
      </c>
      <c r="Y18" s="39">
        <f t="shared" si="17"/>
        <v>31.28</v>
      </c>
      <c r="Z18" s="36">
        <f t="shared" si="18"/>
        <v>39.1</v>
      </c>
    </row>
    <row r="19" spans="1:26" ht="15" thickBot="1" x14ac:dyDescent="0.4">
      <c r="A19" s="73"/>
      <c r="B19" s="2" t="s">
        <v>43</v>
      </c>
      <c r="C19" s="32">
        <f>('Daytime Rates 2024'!C19*0.15)+'Daytime Rates 2024'!C19</f>
        <v>46.689999999999991</v>
      </c>
      <c r="D19" s="32">
        <f t="shared" si="0"/>
        <v>58.36249999999999</v>
      </c>
      <c r="E19" s="16">
        <f t="shared" si="1"/>
        <v>35.017499999999991</v>
      </c>
      <c r="F19" s="16">
        <f t="shared" si="2"/>
        <v>43.771874999999987</v>
      </c>
      <c r="G19" s="17">
        <f t="shared" si="3"/>
        <v>23.344999999999995</v>
      </c>
      <c r="H19" s="17">
        <f t="shared" si="10"/>
        <v>29.181249999999995</v>
      </c>
      <c r="I19" s="30">
        <f>('Daytime Rates 2024'!I19*0.15)+'Daytime Rates 2024'!I19</f>
        <v>26.564999999999998</v>
      </c>
      <c r="J19" s="30">
        <f>('Daytime Rates 2024'!J19*0.15)+'Daytime Rates 2024'!J19</f>
        <v>36.224999999999994</v>
      </c>
      <c r="K19" s="30">
        <f t="shared" si="11"/>
        <v>45.281249999999993</v>
      </c>
      <c r="L19" s="12">
        <f t="shared" si="4"/>
        <v>19.923749999999998</v>
      </c>
      <c r="M19" s="12">
        <f t="shared" si="5"/>
        <v>27.168749999999996</v>
      </c>
      <c r="N19" s="12">
        <f t="shared" si="12"/>
        <v>33.960937499999993</v>
      </c>
      <c r="O19" s="13">
        <f t="shared" si="6"/>
        <v>13.282499999999999</v>
      </c>
      <c r="P19" s="13">
        <f t="shared" si="7"/>
        <v>18.112499999999997</v>
      </c>
      <c r="Q19" s="13">
        <f t="shared" si="13"/>
        <v>22.640624999999996</v>
      </c>
      <c r="R19" s="14">
        <f>('Daytime Rates 2024'!R19*0.15)+'Daytime Rates 2024'!R19</f>
        <v>26.726000000000003</v>
      </c>
      <c r="S19" s="14">
        <f>('Daytime Rates 2024'!S19*0.15)+'Daytime Rates 2024'!S19</f>
        <v>42.061249999999994</v>
      </c>
      <c r="T19" s="14">
        <f t="shared" si="14"/>
        <v>52.576562499999994</v>
      </c>
      <c r="U19" s="15">
        <f t="shared" si="8"/>
        <v>20.044500000000003</v>
      </c>
      <c r="V19" s="15">
        <f t="shared" si="9"/>
        <v>31.545937499999994</v>
      </c>
      <c r="W19" s="15">
        <f t="shared" si="15"/>
        <v>39.432421874999989</v>
      </c>
      <c r="X19" s="39">
        <f t="shared" si="16"/>
        <v>13.363000000000001</v>
      </c>
      <c r="Y19" s="39">
        <f t="shared" si="17"/>
        <v>21.030624999999997</v>
      </c>
      <c r="Z19" s="37">
        <f t="shared" si="18"/>
        <v>26.288281249999997</v>
      </c>
    </row>
    <row r="20" spans="1:26" ht="15" thickBot="1" x14ac:dyDescent="0.4">
      <c r="A20" s="73"/>
      <c r="B20" s="2" t="s">
        <v>21</v>
      </c>
      <c r="C20" s="32">
        <f>('Daytime Rates 2024'!C20*0.15)+'Daytime Rates 2024'!C20</f>
        <v>83.95</v>
      </c>
      <c r="D20" s="32">
        <f t="shared" si="0"/>
        <v>104.9375</v>
      </c>
      <c r="E20" s="16">
        <f t="shared" si="1"/>
        <v>62.962500000000006</v>
      </c>
      <c r="F20" s="16">
        <f t="shared" si="2"/>
        <v>78.703125</v>
      </c>
      <c r="G20" s="17">
        <f t="shared" si="3"/>
        <v>41.975000000000001</v>
      </c>
      <c r="H20" s="17">
        <f t="shared" si="10"/>
        <v>52.46875</v>
      </c>
      <c r="I20" s="30">
        <f>('Daytime Rates 2024'!I20*0.15)+'Daytime Rates 2024'!I20</f>
        <v>48.3</v>
      </c>
      <c r="J20" s="30">
        <f>('Daytime Rates 2024'!J20*0.15)+'Daytime Rates 2024'!J20</f>
        <v>48.3</v>
      </c>
      <c r="K20" s="30">
        <f t="shared" si="11"/>
        <v>60.375</v>
      </c>
      <c r="L20" s="12">
        <f t="shared" si="4"/>
        <v>36.224999999999994</v>
      </c>
      <c r="M20" s="12">
        <f t="shared" si="5"/>
        <v>36.224999999999994</v>
      </c>
      <c r="N20" s="12">
        <f t="shared" si="12"/>
        <v>45.281249999999993</v>
      </c>
      <c r="O20" s="13">
        <f t="shared" si="6"/>
        <v>24.15</v>
      </c>
      <c r="P20" s="13">
        <f t="shared" si="7"/>
        <v>24.15</v>
      </c>
      <c r="Q20" s="13">
        <f t="shared" si="13"/>
        <v>30.1875</v>
      </c>
      <c r="R20" s="14">
        <f>('Daytime Rates 2024'!R20*0.15)+'Daytime Rates 2024'!R20</f>
        <v>41.457499999999996</v>
      </c>
      <c r="S20" s="14">
        <f>('Daytime Rates 2024'!S20*0.15)+'Daytime Rates 2024'!S20</f>
        <v>42.55</v>
      </c>
      <c r="T20" s="14">
        <f t="shared" si="14"/>
        <v>53.1875</v>
      </c>
      <c r="U20" s="15">
        <f t="shared" si="8"/>
        <v>31.093124999999997</v>
      </c>
      <c r="V20" s="15">
        <f t="shared" si="9"/>
        <v>31.912499999999998</v>
      </c>
      <c r="W20" s="15">
        <f t="shared" si="15"/>
        <v>39.890625</v>
      </c>
      <c r="X20" s="39">
        <f t="shared" si="16"/>
        <v>20.728749999999998</v>
      </c>
      <c r="Y20" s="39">
        <f t="shared" si="17"/>
        <v>21.274999999999999</v>
      </c>
      <c r="Z20" s="37">
        <f t="shared" si="18"/>
        <v>26.59375</v>
      </c>
    </row>
    <row r="21" spans="1:26" ht="15" thickBot="1" x14ac:dyDescent="0.4">
      <c r="A21" s="73"/>
      <c r="B21" s="2" t="s">
        <v>22</v>
      </c>
      <c r="C21" s="32">
        <f>('Daytime Rates 2024'!C21*0.15)+'Daytime Rates 2024'!C21</f>
        <v>66.7</v>
      </c>
      <c r="D21" s="32">
        <f t="shared" si="0"/>
        <v>83.375</v>
      </c>
      <c r="E21" s="16">
        <f t="shared" si="1"/>
        <v>50.025000000000006</v>
      </c>
      <c r="F21" s="16">
        <f t="shared" si="2"/>
        <v>62.531250000000007</v>
      </c>
      <c r="G21" s="17">
        <f t="shared" si="3"/>
        <v>33.35</v>
      </c>
      <c r="H21" s="17">
        <f t="shared" si="10"/>
        <v>41.6875</v>
      </c>
      <c r="I21" s="30">
        <f>('Daytime Rates 2024'!I21*0.15)+'Daytime Rates 2024'!I21</f>
        <v>37.950000000000003</v>
      </c>
      <c r="J21" s="30">
        <f>('Daytime Rates 2024'!J21*0.15)+'Daytime Rates 2024'!J21</f>
        <v>49.45</v>
      </c>
      <c r="K21" s="30">
        <f t="shared" si="11"/>
        <v>61.8125</v>
      </c>
      <c r="L21" s="12">
        <f t="shared" si="4"/>
        <v>28.462500000000002</v>
      </c>
      <c r="M21" s="12">
        <f t="shared" si="5"/>
        <v>37.087500000000006</v>
      </c>
      <c r="N21" s="12">
        <f t="shared" si="12"/>
        <v>46.359375000000007</v>
      </c>
      <c r="O21" s="13">
        <f t="shared" si="6"/>
        <v>18.975000000000001</v>
      </c>
      <c r="P21" s="13">
        <f t="shared" si="7"/>
        <v>24.725000000000001</v>
      </c>
      <c r="Q21" s="13">
        <f t="shared" si="13"/>
        <v>30.90625</v>
      </c>
      <c r="R21" s="14">
        <f>('Daytime Rates 2024'!R21*0.15)+'Daytime Rates 2024'!R21</f>
        <v>38.180000000000007</v>
      </c>
      <c r="S21" s="14">
        <f>('Daytime Rates 2024'!S21*0.15)+'Daytime Rates 2024'!S21</f>
        <v>57.5</v>
      </c>
      <c r="T21" s="14">
        <f t="shared" si="14"/>
        <v>71.875</v>
      </c>
      <c r="U21" s="15">
        <f t="shared" si="8"/>
        <v>28.635000000000005</v>
      </c>
      <c r="V21" s="15">
        <f t="shared" si="9"/>
        <v>43.125</v>
      </c>
      <c r="W21" s="15">
        <f t="shared" si="15"/>
        <v>53.90625</v>
      </c>
      <c r="X21" s="39">
        <f t="shared" si="16"/>
        <v>19.090000000000003</v>
      </c>
      <c r="Y21" s="39">
        <f t="shared" si="17"/>
        <v>28.75</v>
      </c>
      <c r="Z21" s="37">
        <f t="shared" si="18"/>
        <v>35.9375</v>
      </c>
    </row>
    <row r="22" spans="1:26" ht="15" thickBot="1" x14ac:dyDescent="0.4">
      <c r="A22" s="74"/>
      <c r="B22" s="3" t="s">
        <v>23</v>
      </c>
      <c r="C22" s="34">
        <f>('Daytime Rates 2024'!C22*0.15)+'Daytime Rates 2024'!C22</f>
        <v>67.954545454545453</v>
      </c>
      <c r="D22" s="34">
        <f t="shared" si="0"/>
        <v>84.943181818181813</v>
      </c>
      <c r="E22" s="18">
        <f t="shared" si="1"/>
        <v>50.965909090909093</v>
      </c>
      <c r="F22" s="18">
        <f t="shared" si="2"/>
        <v>63.707386363636367</v>
      </c>
      <c r="G22" s="19">
        <f t="shared" si="3"/>
        <v>33.977272727272727</v>
      </c>
      <c r="H22" s="19">
        <f t="shared" si="10"/>
        <v>42.471590909090907</v>
      </c>
      <c r="I22" s="31">
        <f>('Daytime Rates 2024'!I22*0.15)+'Daytime Rates 2024'!I22</f>
        <v>57.5</v>
      </c>
      <c r="J22" s="31">
        <f>('Daytime Rates 2024'!J22*0.15)+'Daytime Rates 2024'!J22</f>
        <v>57.5</v>
      </c>
      <c r="K22" s="31">
        <f t="shared" si="11"/>
        <v>71.875</v>
      </c>
      <c r="L22" s="20">
        <f t="shared" si="4"/>
        <v>43.125</v>
      </c>
      <c r="M22" s="20">
        <f t="shared" si="5"/>
        <v>43.125</v>
      </c>
      <c r="N22" s="20">
        <f t="shared" si="12"/>
        <v>53.90625</v>
      </c>
      <c r="O22" s="21">
        <f t="shared" si="6"/>
        <v>28.75</v>
      </c>
      <c r="P22" s="21">
        <f t="shared" si="7"/>
        <v>28.75</v>
      </c>
      <c r="Q22" s="21">
        <f t="shared" si="13"/>
        <v>35.9375</v>
      </c>
      <c r="R22" s="22">
        <f>('Daytime Rates 2024'!R22*0.15)+'Daytime Rates 2024'!R22</f>
        <v>46</v>
      </c>
      <c r="S22" s="22">
        <f>('Daytime Rates 2024'!S22*0.15)+'Daytime Rates 2024'!S22</f>
        <v>62.674999999999997</v>
      </c>
      <c r="T22" s="22">
        <f t="shared" si="14"/>
        <v>78.34375</v>
      </c>
      <c r="U22" s="23">
        <f t="shared" si="8"/>
        <v>34.5</v>
      </c>
      <c r="V22" s="23">
        <f t="shared" si="9"/>
        <v>47.006249999999994</v>
      </c>
      <c r="W22" s="23">
        <f t="shared" si="15"/>
        <v>58.757812499999993</v>
      </c>
      <c r="X22" s="39">
        <f t="shared" si="16"/>
        <v>23</v>
      </c>
      <c r="Y22" s="39">
        <f t="shared" si="17"/>
        <v>31.337499999999999</v>
      </c>
      <c r="Z22" s="38">
        <f t="shared" si="18"/>
        <v>39.171875</v>
      </c>
    </row>
    <row r="23" spans="1:26" ht="15" thickBot="1" x14ac:dyDescent="0.4">
      <c r="A23" s="72" t="s">
        <v>5</v>
      </c>
      <c r="B23" s="4" t="s">
        <v>24</v>
      </c>
      <c r="C23" s="33">
        <f>('Daytime Rates 2024'!C23*0.15)+'Daytime Rates 2024'!C23</f>
        <v>49.702999999999996</v>
      </c>
      <c r="D23" s="33">
        <f t="shared" si="0"/>
        <v>62.128749999999997</v>
      </c>
      <c r="E23" s="10">
        <f t="shared" si="1"/>
        <v>37.277249999999995</v>
      </c>
      <c r="F23" s="10">
        <f t="shared" si="2"/>
        <v>46.59656249999999</v>
      </c>
      <c r="G23" s="11">
        <f t="shared" si="3"/>
        <v>24.851499999999998</v>
      </c>
      <c r="H23" s="11">
        <f t="shared" si="10"/>
        <v>31.064374999999998</v>
      </c>
      <c r="I23" s="29">
        <f>('Daytime Rates 2024'!I23*0.15)+'Daytime Rates 2024'!I23</f>
        <v>34.5</v>
      </c>
      <c r="J23" s="29">
        <f>('Daytime Rates 2024'!J23*0.15)+'Daytime Rates 2024'!J23</f>
        <v>40.825000000000003</v>
      </c>
      <c r="K23" s="29">
        <f t="shared" si="11"/>
        <v>51.03125</v>
      </c>
      <c r="L23" s="24">
        <f t="shared" si="4"/>
        <v>25.875</v>
      </c>
      <c r="M23" s="24">
        <f t="shared" si="5"/>
        <v>30.618750000000002</v>
      </c>
      <c r="N23" s="24">
        <f t="shared" si="12"/>
        <v>38.2734375</v>
      </c>
      <c r="O23" s="25">
        <f t="shared" si="6"/>
        <v>17.25</v>
      </c>
      <c r="P23" s="25">
        <f t="shared" si="7"/>
        <v>20.412500000000001</v>
      </c>
      <c r="Q23" s="25">
        <f t="shared" si="13"/>
        <v>25.515625</v>
      </c>
      <c r="R23" s="28">
        <f>('Daytime Rates 2024'!R23*0.15)+'Daytime Rates 2024'!R23</f>
        <v>31.481249999999999</v>
      </c>
      <c r="S23" s="28">
        <f>('Daytime Rates 2024'!S23*0.15)+'Daytime Rates 2024'!S23</f>
        <v>40.25</v>
      </c>
      <c r="T23" s="26">
        <f t="shared" si="14"/>
        <v>50.3125</v>
      </c>
      <c r="U23" s="27">
        <f t="shared" si="8"/>
        <v>23.610937499999999</v>
      </c>
      <c r="V23" s="27">
        <f t="shared" si="9"/>
        <v>30.1875</v>
      </c>
      <c r="W23" s="27">
        <f t="shared" si="15"/>
        <v>37.734375</v>
      </c>
      <c r="X23" s="39">
        <f t="shared" si="16"/>
        <v>15.740625</v>
      </c>
      <c r="Y23" s="39">
        <f t="shared" si="17"/>
        <v>20.125</v>
      </c>
      <c r="Z23" s="36">
        <f t="shared" si="18"/>
        <v>25.15625</v>
      </c>
    </row>
    <row r="24" spans="1:26" ht="15" thickBot="1" x14ac:dyDescent="0.4">
      <c r="A24" s="73"/>
      <c r="B24" s="2" t="s">
        <v>43</v>
      </c>
      <c r="C24" s="32">
        <f>('Daytime Rates 2024'!C24*0.15)+'Daytime Rates 2024'!C24</f>
        <v>32.200000000000003</v>
      </c>
      <c r="D24" s="32">
        <f t="shared" si="0"/>
        <v>40.25</v>
      </c>
      <c r="E24" s="16">
        <f t="shared" si="1"/>
        <v>24.150000000000002</v>
      </c>
      <c r="F24" s="16">
        <f t="shared" si="2"/>
        <v>30.187500000000004</v>
      </c>
      <c r="G24" s="17">
        <f t="shared" si="3"/>
        <v>16.100000000000001</v>
      </c>
      <c r="H24" s="17">
        <f t="shared" si="10"/>
        <v>20.125</v>
      </c>
      <c r="I24" s="30">
        <f>('Daytime Rates 2024'!I24*0.15)+'Daytime Rates 2024'!I24</f>
        <v>22.54</v>
      </c>
      <c r="J24" s="30">
        <f>('Daytime Rates 2024'!J24*0.15)+'Daytime Rates 2024'!J24</f>
        <v>28.175000000000001</v>
      </c>
      <c r="K24" s="30">
        <f t="shared" si="11"/>
        <v>35.21875</v>
      </c>
      <c r="L24" s="12">
        <f t="shared" si="4"/>
        <v>16.905000000000001</v>
      </c>
      <c r="M24" s="12">
        <f t="shared" si="5"/>
        <v>21.131250000000001</v>
      </c>
      <c r="N24" s="12">
        <f t="shared" si="12"/>
        <v>26.4140625</v>
      </c>
      <c r="O24" s="13">
        <f t="shared" si="6"/>
        <v>11.27</v>
      </c>
      <c r="P24" s="13">
        <f t="shared" si="7"/>
        <v>14.0875</v>
      </c>
      <c r="Q24" s="13">
        <f t="shared" si="13"/>
        <v>17.609375</v>
      </c>
      <c r="R24" s="14">
        <f>('Daytime Rates 2024'!R24*0.15)+'Daytime Rates 2024'!R24</f>
        <v>10.557</v>
      </c>
      <c r="S24" s="14">
        <f>('Daytime Rates 2024'!S24*0.15)+'Daytime Rates 2024'!S24</f>
        <v>24.15</v>
      </c>
      <c r="T24" s="14">
        <f t="shared" si="14"/>
        <v>30.1875</v>
      </c>
      <c r="U24" s="15">
        <f t="shared" si="8"/>
        <v>7.9177499999999998</v>
      </c>
      <c r="V24" s="15">
        <f t="shared" si="9"/>
        <v>18.112499999999997</v>
      </c>
      <c r="W24" s="15">
        <f t="shared" si="15"/>
        <v>22.640624999999996</v>
      </c>
      <c r="X24" s="39">
        <f t="shared" si="16"/>
        <v>5.2785000000000002</v>
      </c>
      <c r="Y24" s="39">
        <f t="shared" si="17"/>
        <v>12.074999999999999</v>
      </c>
      <c r="Z24" s="37">
        <f t="shared" si="18"/>
        <v>15.09375</v>
      </c>
    </row>
    <row r="25" spans="1:26" ht="15" thickBot="1" x14ac:dyDescent="0.4">
      <c r="A25" s="73"/>
      <c r="B25" s="2" t="s">
        <v>21</v>
      </c>
      <c r="C25" s="32">
        <f>('Daytime Rates 2024'!C25*0.15)+'Daytime Rates 2024'!C25</f>
        <v>63.25</v>
      </c>
      <c r="D25" s="32">
        <f t="shared" si="0"/>
        <v>79.0625</v>
      </c>
      <c r="E25" s="16">
        <f t="shared" si="1"/>
        <v>47.4375</v>
      </c>
      <c r="F25" s="16">
        <f t="shared" si="2"/>
        <v>59.296875</v>
      </c>
      <c r="G25" s="17">
        <f t="shared" si="3"/>
        <v>31.625</v>
      </c>
      <c r="H25" s="17">
        <f t="shared" si="10"/>
        <v>39.53125</v>
      </c>
      <c r="I25" s="30">
        <f>('Daytime Rates 2024'!I25*0.15)+'Daytime Rates 2024'!I25</f>
        <v>36.340000000000003</v>
      </c>
      <c r="J25" s="30">
        <f>('Daytime Rates 2024'!J25*0.15)+'Daytime Rates 2024'!J25</f>
        <v>46</v>
      </c>
      <c r="K25" s="30">
        <f t="shared" si="11"/>
        <v>57.5</v>
      </c>
      <c r="L25" s="12">
        <f t="shared" si="4"/>
        <v>27.255000000000003</v>
      </c>
      <c r="M25" s="12">
        <f t="shared" si="5"/>
        <v>34.5</v>
      </c>
      <c r="N25" s="12">
        <f t="shared" si="12"/>
        <v>43.125</v>
      </c>
      <c r="O25" s="13">
        <f t="shared" si="6"/>
        <v>18.170000000000002</v>
      </c>
      <c r="P25" s="13">
        <f t="shared" si="7"/>
        <v>23</v>
      </c>
      <c r="Q25" s="13">
        <f t="shared" si="13"/>
        <v>28.75</v>
      </c>
      <c r="R25" s="14">
        <f>('Daytime Rates 2024'!R25*0.15)+'Daytime Rates 2024'!R25</f>
        <v>33.695</v>
      </c>
      <c r="S25" s="14">
        <f>('Daytime Rates 2024'!S25*0.15)+'Daytime Rates 2024'!S25</f>
        <v>39.353000000000002</v>
      </c>
      <c r="T25" s="14">
        <f t="shared" si="14"/>
        <v>49.191250000000004</v>
      </c>
      <c r="U25" s="15">
        <f t="shared" si="8"/>
        <v>25.271250000000002</v>
      </c>
      <c r="V25" s="15">
        <f t="shared" si="9"/>
        <v>29.514749999999999</v>
      </c>
      <c r="W25" s="15">
        <f t="shared" si="15"/>
        <v>36.893437499999997</v>
      </c>
      <c r="X25" s="39">
        <f t="shared" si="16"/>
        <v>16.8475</v>
      </c>
      <c r="Y25" s="39">
        <f t="shared" si="17"/>
        <v>19.676500000000001</v>
      </c>
      <c r="Z25" s="37">
        <f t="shared" si="18"/>
        <v>24.595625000000002</v>
      </c>
    </row>
    <row r="26" spans="1:26" ht="15" thickBot="1" x14ac:dyDescent="0.4">
      <c r="A26" s="73"/>
      <c r="B26" s="2" t="s">
        <v>22</v>
      </c>
      <c r="C26" s="32">
        <f>('Daytime Rates 2024'!C26*0.15)+'Daytime Rates 2024'!C26</f>
        <v>46</v>
      </c>
      <c r="D26" s="32">
        <f t="shared" si="0"/>
        <v>57.5</v>
      </c>
      <c r="E26" s="16">
        <f t="shared" si="1"/>
        <v>34.5</v>
      </c>
      <c r="F26" s="16">
        <f t="shared" si="2"/>
        <v>43.125</v>
      </c>
      <c r="G26" s="17">
        <f t="shared" si="3"/>
        <v>23</v>
      </c>
      <c r="H26" s="17">
        <f t="shared" si="10"/>
        <v>28.75</v>
      </c>
      <c r="I26" s="30">
        <f>('Daytime Rates 2024'!I26*0.15)+'Daytime Rates 2024'!I26</f>
        <v>32.200000000000003</v>
      </c>
      <c r="J26" s="30">
        <f>('Daytime Rates 2024'!J26*0.15)+'Daytime Rates 2024'!J26</f>
        <v>34.5</v>
      </c>
      <c r="K26" s="30">
        <f t="shared" si="11"/>
        <v>43.125</v>
      </c>
      <c r="L26" s="12">
        <f t="shared" si="4"/>
        <v>24.150000000000002</v>
      </c>
      <c r="M26" s="12">
        <f t="shared" si="5"/>
        <v>25.875</v>
      </c>
      <c r="N26" s="12">
        <f t="shared" si="12"/>
        <v>32.34375</v>
      </c>
      <c r="O26" s="13">
        <f t="shared" si="6"/>
        <v>16.100000000000001</v>
      </c>
      <c r="P26" s="13">
        <f t="shared" si="7"/>
        <v>17.25</v>
      </c>
      <c r="Q26" s="13">
        <f t="shared" si="13"/>
        <v>21.5625</v>
      </c>
      <c r="R26" s="14">
        <f>('Daytime Rates 2024'!R26*0.15)+'Daytime Rates 2024'!R26</f>
        <v>15.087999999999999</v>
      </c>
      <c r="S26" s="14">
        <f>('Daytime Rates 2024'!S26*0.15)+'Daytime Rates 2024'!S26</f>
        <v>34.5</v>
      </c>
      <c r="T26" s="14">
        <f t="shared" si="14"/>
        <v>43.125</v>
      </c>
      <c r="U26" s="15">
        <f t="shared" si="8"/>
        <v>11.315999999999999</v>
      </c>
      <c r="V26" s="15">
        <f t="shared" si="9"/>
        <v>25.875</v>
      </c>
      <c r="W26" s="15">
        <f t="shared" si="15"/>
        <v>32.34375</v>
      </c>
      <c r="X26" s="39">
        <f t="shared" si="16"/>
        <v>7.5439999999999996</v>
      </c>
      <c r="Y26" s="39">
        <f t="shared" si="17"/>
        <v>17.25</v>
      </c>
      <c r="Z26" s="37">
        <f t="shared" si="18"/>
        <v>21.5625</v>
      </c>
    </row>
    <row r="27" spans="1:26" ht="15" thickBot="1" x14ac:dyDescent="0.4">
      <c r="A27" s="74"/>
      <c r="B27" s="3" t="s">
        <v>23</v>
      </c>
      <c r="C27" s="34">
        <f>('Daytime Rates 2024'!C27*0.15)+'Daytime Rates 2024'!C27</f>
        <v>67.954545454545453</v>
      </c>
      <c r="D27" s="34">
        <f t="shared" si="0"/>
        <v>84.943181818181813</v>
      </c>
      <c r="E27" s="18">
        <f t="shared" si="1"/>
        <v>50.965909090909093</v>
      </c>
      <c r="F27" s="18">
        <f t="shared" si="2"/>
        <v>63.707386363636367</v>
      </c>
      <c r="G27" s="19">
        <f t="shared" si="3"/>
        <v>33.977272727272727</v>
      </c>
      <c r="H27" s="19">
        <f t="shared" si="10"/>
        <v>42.471590909090907</v>
      </c>
      <c r="I27" s="31">
        <f>('Daytime Rates 2024'!I27*0.15)+'Daytime Rates 2024'!I27</f>
        <v>29.324999999999999</v>
      </c>
      <c r="J27" s="31">
        <f>('Daytime Rates 2024'!J27*0.15)+'Daytime Rates 2024'!J27</f>
        <v>36.064</v>
      </c>
      <c r="K27" s="31">
        <f t="shared" si="11"/>
        <v>45.08</v>
      </c>
      <c r="L27" s="20">
        <f t="shared" si="4"/>
        <v>21.993749999999999</v>
      </c>
      <c r="M27" s="20">
        <f t="shared" si="5"/>
        <v>27.048000000000002</v>
      </c>
      <c r="N27" s="20">
        <f t="shared" si="12"/>
        <v>33.81</v>
      </c>
      <c r="O27" s="21">
        <f t="shared" si="6"/>
        <v>14.6625</v>
      </c>
      <c r="P27" s="21">
        <f t="shared" si="7"/>
        <v>18.032</v>
      </c>
      <c r="Q27" s="21">
        <f t="shared" si="13"/>
        <v>22.54</v>
      </c>
      <c r="R27" s="22">
        <f>('Daytime Rates 2024'!R27*0.15)+'Daytime Rates 2024'!R27</f>
        <v>27.542500000000004</v>
      </c>
      <c r="S27" s="22">
        <f>('Daytime Rates 2024'!S27*0.15)+'Daytime Rates 2024'!S27</f>
        <v>42.101500000000001</v>
      </c>
      <c r="T27" s="22">
        <f t="shared" si="14"/>
        <v>52.626874999999998</v>
      </c>
      <c r="U27" s="23">
        <f t="shared" si="8"/>
        <v>20.656875000000003</v>
      </c>
      <c r="V27" s="23">
        <f t="shared" si="9"/>
        <v>31.576125000000001</v>
      </c>
      <c r="W27" s="23">
        <f t="shared" si="15"/>
        <v>39.470156250000002</v>
      </c>
      <c r="X27" s="39">
        <f t="shared" si="16"/>
        <v>13.771250000000002</v>
      </c>
      <c r="Y27" s="39">
        <f t="shared" si="17"/>
        <v>21.050750000000001</v>
      </c>
      <c r="Z27" s="38">
        <f t="shared" si="18"/>
        <v>26.313437499999999</v>
      </c>
    </row>
    <row r="28" spans="1:26" ht="15" thickBot="1" x14ac:dyDescent="0.4">
      <c r="A28" s="75" t="s">
        <v>6</v>
      </c>
      <c r="B28" s="4" t="s">
        <v>24</v>
      </c>
      <c r="C28" s="33">
        <f>('Daytime Rates 2024'!C28*0.15)+'Daytime Rates 2024'!C28</f>
        <v>80.5</v>
      </c>
      <c r="D28" s="33">
        <f t="shared" si="0"/>
        <v>100.625</v>
      </c>
      <c r="E28" s="10">
        <f t="shared" si="1"/>
        <v>60.375</v>
      </c>
      <c r="F28" s="10">
        <f t="shared" si="2"/>
        <v>75.46875</v>
      </c>
      <c r="G28" s="11">
        <f t="shared" si="3"/>
        <v>40.25</v>
      </c>
      <c r="H28" s="11">
        <f t="shared" si="10"/>
        <v>50.3125</v>
      </c>
      <c r="I28" s="29">
        <f>('Daytime Rates 2024'!I28*0.15)+'Daytime Rates 2024'!I28</f>
        <v>34.81363636363637</v>
      </c>
      <c r="J28" s="29">
        <f>('Daytime Rates 2024'!J28*0.15)+'Daytime Rates 2024'!J28</f>
        <v>38.64</v>
      </c>
      <c r="K28" s="29">
        <f t="shared" si="11"/>
        <v>48.3</v>
      </c>
      <c r="L28" s="24">
        <f t="shared" si="4"/>
        <v>26.110227272727279</v>
      </c>
      <c r="M28" s="24">
        <f t="shared" si="5"/>
        <v>28.98</v>
      </c>
      <c r="N28" s="24">
        <f t="shared" si="12"/>
        <v>36.225000000000001</v>
      </c>
      <c r="O28" s="25">
        <f t="shared" si="6"/>
        <v>17.406818181818185</v>
      </c>
      <c r="P28" s="25">
        <f t="shared" si="7"/>
        <v>19.32</v>
      </c>
      <c r="Q28" s="25">
        <f t="shared" si="13"/>
        <v>24.15</v>
      </c>
      <c r="R28" s="28">
        <f>('Daytime Rates 2024'!R28*0.15)+'Daytime Rates 2024'!R28</f>
        <v>29.9</v>
      </c>
      <c r="S28" s="28">
        <f>('Daytime Rates 2024'!S28*0.15)+'Daytime Rates 2024'!S28</f>
        <v>33.603000000000002</v>
      </c>
      <c r="T28" s="26">
        <f t="shared" si="14"/>
        <v>42.003750000000004</v>
      </c>
      <c r="U28" s="27">
        <f t="shared" si="8"/>
        <v>22.424999999999997</v>
      </c>
      <c r="V28" s="27">
        <f t="shared" si="9"/>
        <v>25.202249999999999</v>
      </c>
      <c r="W28" s="27">
        <f t="shared" si="15"/>
        <v>31.502812499999997</v>
      </c>
      <c r="X28" s="39">
        <f t="shared" si="16"/>
        <v>14.95</v>
      </c>
      <c r="Y28" s="39">
        <f t="shared" si="17"/>
        <v>16.801500000000001</v>
      </c>
      <c r="Z28" s="36">
        <f t="shared" si="18"/>
        <v>21.001875000000002</v>
      </c>
    </row>
    <row r="29" spans="1:26" ht="15" thickBot="1" x14ac:dyDescent="0.4">
      <c r="A29" s="76"/>
      <c r="B29" s="2" t="s">
        <v>43</v>
      </c>
      <c r="C29" s="32">
        <f>('Daytime Rates 2024'!C29*0.15)+'Daytime Rates 2024'!C29</f>
        <v>28.175000000000001</v>
      </c>
      <c r="D29" s="32">
        <f t="shared" si="0"/>
        <v>35.21875</v>
      </c>
      <c r="E29" s="16">
        <f t="shared" si="1"/>
        <v>21.131250000000001</v>
      </c>
      <c r="F29" s="16">
        <f t="shared" si="2"/>
        <v>26.4140625</v>
      </c>
      <c r="G29" s="17">
        <f t="shared" si="3"/>
        <v>14.0875</v>
      </c>
      <c r="H29" s="17">
        <f t="shared" si="10"/>
        <v>17.609375</v>
      </c>
      <c r="I29" s="30">
        <f>('Daytime Rates 2024'!I29*0.15)+'Daytime Rates 2024'!I29</f>
        <v>16.100000000000001</v>
      </c>
      <c r="J29" s="30">
        <f>('Daytime Rates 2024'!J29*0.15)+'Daytime Rates 2024'!J29</f>
        <v>27.369999999999997</v>
      </c>
      <c r="K29" s="30">
        <f t="shared" si="11"/>
        <v>34.212499999999999</v>
      </c>
      <c r="L29" s="12">
        <f t="shared" si="4"/>
        <v>12.075000000000001</v>
      </c>
      <c r="M29" s="12">
        <f t="shared" si="5"/>
        <v>20.527499999999996</v>
      </c>
      <c r="N29" s="12">
        <f t="shared" si="12"/>
        <v>25.659374999999997</v>
      </c>
      <c r="O29" s="13">
        <f t="shared" si="6"/>
        <v>8.0500000000000007</v>
      </c>
      <c r="P29" s="13">
        <f t="shared" si="7"/>
        <v>13.684999999999999</v>
      </c>
      <c r="Q29" s="13">
        <f t="shared" si="13"/>
        <v>17.106249999999999</v>
      </c>
      <c r="R29" s="14">
        <f>('Daytime Rates 2024'!R29*0.15)+'Daytime Rates 2024'!R29</f>
        <v>19.319999999999997</v>
      </c>
      <c r="S29" s="14">
        <f>('Daytime Rates 2024'!S29*0.15)+'Daytime Rates 2024'!S29</f>
        <v>20.93</v>
      </c>
      <c r="T29" s="14">
        <f t="shared" si="14"/>
        <v>26.162500000000001</v>
      </c>
      <c r="U29" s="15">
        <f t="shared" si="8"/>
        <v>14.489999999999998</v>
      </c>
      <c r="V29" s="15">
        <f t="shared" si="9"/>
        <v>15.6975</v>
      </c>
      <c r="W29" s="15">
        <f t="shared" si="15"/>
        <v>19.621874999999999</v>
      </c>
      <c r="X29" s="39">
        <f t="shared" si="16"/>
        <v>9.6599999999999984</v>
      </c>
      <c r="Y29" s="39">
        <f t="shared" si="17"/>
        <v>10.465</v>
      </c>
      <c r="Z29" s="37">
        <f t="shared" si="18"/>
        <v>13.081250000000001</v>
      </c>
    </row>
    <row r="30" spans="1:26" ht="15" thickBot="1" x14ac:dyDescent="0.4">
      <c r="A30" s="76"/>
      <c r="B30" s="2" t="s">
        <v>21</v>
      </c>
      <c r="C30" s="32">
        <f>('Daytime Rates 2024'!C30*0.15)+'Daytime Rates 2024'!C30</f>
        <v>63.25</v>
      </c>
      <c r="D30" s="32">
        <f t="shared" si="0"/>
        <v>79.0625</v>
      </c>
      <c r="E30" s="16">
        <f t="shared" si="1"/>
        <v>47.4375</v>
      </c>
      <c r="F30" s="16">
        <f t="shared" si="2"/>
        <v>59.296875</v>
      </c>
      <c r="G30" s="17">
        <f t="shared" si="3"/>
        <v>31.625</v>
      </c>
      <c r="H30" s="17">
        <f t="shared" si="10"/>
        <v>39.53125</v>
      </c>
      <c r="I30" s="30">
        <f>('Daytime Rates 2024'!I30*0.15)+'Daytime Rates 2024'!I30</f>
        <v>30.900500000000001</v>
      </c>
      <c r="J30" s="30">
        <f>('Daytime Rates 2024'!J30*0.15)+'Daytime Rates 2024'!J30</f>
        <v>46</v>
      </c>
      <c r="K30" s="30">
        <f t="shared" si="11"/>
        <v>57.5</v>
      </c>
      <c r="L30" s="12">
        <f t="shared" si="4"/>
        <v>23.175375000000003</v>
      </c>
      <c r="M30" s="12">
        <f t="shared" si="5"/>
        <v>34.5</v>
      </c>
      <c r="N30" s="12">
        <f t="shared" si="12"/>
        <v>43.125</v>
      </c>
      <c r="O30" s="13">
        <f t="shared" si="6"/>
        <v>15.45025</v>
      </c>
      <c r="P30" s="13">
        <f t="shared" si="7"/>
        <v>23</v>
      </c>
      <c r="Q30" s="13">
        <f t="shared" si="13"/>
        <v>28.75</v>
      </c>
      <c r="R30" s="14">
        <f>('Daytime Rates 2024'!R30*0.15)+'Daytime Rates 2024'!R30</f>
        <v>34.526136363636368</v>
      </c>
      <c r="S30" s="14">
        <f>('Daytime Rates 2024'!S30*0.15)+'Daytime Rates 2024'!S30</f>
        <v>39.433499999999995</v>
      </c>
      <c r="T30" s="14">
        <f t="shared" si="14"/>
        <v>49.29187499999999</v>
      </c>
      <c r="U30" s="15">
        <f t="shared" si="8"/>
        <v>25.894602272727276</v>
      </c>
      <c r="V30" s="15">
        <f t="shared" si="9"/>
        <v>29.575124999999996</v>
      </c>
      <c r="W30" s="15">
        <f t="shared" si="15"/>
        <v>36.968906249999996</v>
      </c>
      <c r="X30" s="39">
        <f t="shared" si="16"/>
        <v>17.263068181818184</v>
      </c>
      <c r="Y30" s="39">
        <f t="shared" si="17"/>
        <v>19.716749999999998</v>
      </c>
      <c r="Z30" s="37">
        <f t="shared" si="18"/>
        <v>24.645937499999995</v>
      </c>
    </row>
    <row r="31" spans="1:26" ht="15" thickBot="1" x14ac:dyDescent="0.4">
      <c r="A31" s="76"/>
      <c r="B31" s="2" t="s">
        <v>22</v>
      </c>
      <c r="C31" s="32">
        <f>('Daytime Rates 2024'!C31*0.15)+'Daytime Rates 2024'!C31</f>
        <v>40.25</v>
      </c>
      <c r="D31" s="32">
        <f t="shared" si="0"/>
        <v>50.3125</v>
      </c>
      <c r="E31" s="16">
        <f t="shared" si="1"/>
        <v>30.1875</v>
      </c>
      <c r="F31" s="16">
        <f t="shared" si="2"/>
        <v>37.734375</v>
      </c>
      <c r="G31" s="17">
        <f t="shared" si="3"/>
        <v>20.125</v>
      </c>
      <c r="H31" s="17">
        <f t="shared" si="10"/>
        <v>25.15625</v>
      </c>
      <c r="I31" s="30">
        <f>('Daytime Rates 2024'!I31*0.15)+'Daytime Rates 2024'!I31</f>
        <v>23</v>
      </c>
      <c r="J31" s="30">
        <f>('Daytime Rates 2024'!J31*0.15)+'Daytime Rates 2024'!J31</f>
        <v>34.5</v>
      </c>
      <c r="K31" s="30">
        <f t="shared" si="11"/>
        <v>43.125</v>
      </c>
      <c r="L31" s="12">
        <f t="shared" si="4"/>
        <v>17.25</v>
      </c>
      <c r="M31" s="12">
        <f t="shared" si="5"/>
        <v>25.875</v>
      </c>
      <c r="N31" s="12">
        <f t="shared" si="12"/>
        <v>32.34375</v>
      </c>
      <c r="O31" s="13">
        <f t="shared" si="6"/>
        <v>11.5</v>
      </c>
      <c r="P31" s="13">
        <f t="shared" si="7"/>
        <v>17.25</v>
      </c>
      <c r="Q31" s="13">
        <f t="shared" si="13"/>
        <v>21.5625</v>
      </c>
      <c r="R31" s="14">
        <f>('Daytime Rates 2024'!R31*0.15)+'Daytime Rates 2024'!R31</f>
        <v>27.6</v>
      </c>
      <c r="S31" s="14">
        <f>('Daytime Rates 2024'!S31*0.15)+'Daytime Rates 2024'!S31</f>
        <v>29.9</v>
      </c>
      <c r="T31" s="14">
        <f t="shared" si="14"/>
        <v>37.375</v>
      </c>
      <c r="U31" s="15">
        <f t="shared" si="8"/>
        <v>20.700000000000003</v>
      </c>
      <c r="V31" s="15">
        <f t="shared" si="9"/>
        <v>22.424999999999997</v>
      </c>
      <c r="W31" s="15">
        <f t="shared" si="15"/>
        <v>28.031249999999996</v>
      </c>
      <c r="X31" s="39">
        <f t="shared" si="16"/>
        <v>13.8</v>
      </c>
      <c r="Y31" s="39">
        <f t="shared" si="17"/>
        <v>14.95</v>
      </c>
      <c r="Z31" s="37">
        <f t="shared" si="18"/>
        <v>18.6875</v>
      </c>
    </row>
    <row r="32" spans="1:26" ht="15" thickBot="1" x14ac:dyDescent="0.4">
      <c r="A32" s="77"/>
      <c r="B32" s="3" t="s">
        <v>23</v>
      </c>
      <c r="C32" s="34">
        <f>('Daytime Rates 2024'!C32*0.15)+'Daytime Rates 2024'!C32</f>
        <v>67.954545454545453</v>
      </c>
      <c r="D32" s="34">
        <f t="shared" si="0"/>
        <v>84.943181818181813</v>
      </c>
      <c r="E32" s="18">
        <f t="shared" si="1"/>
        <v>50.965909090909093</v>
      </c>
      <c r="F32" s="18">
        <f t="shared" si="2"/>
        <v>63.707386363636367</v>
      </c>
      <c r="G32" s="19">
        <f t="shared" si="3"/>
        <v>33.977272727272727</v>
      </c>
      <c r="H32" s="19">
        <f t="shared" si="10"/>
        <v>42.471590909090907</v>
      </c>
      <c r="I32" s="31">
        <f>('Daytime Rates 2024'!I32*0.15)+'Daytime Rates 2024'!I32</f>
        <v>29.324999999999999</v>
      </c>
      <c r="J32" s="31">
        <f>('Daytime Rates 2024'!J32*0.15)+'Daytime Rates 2024'!J32</f>
        <v>29.9</v>
      </c>
      <c r="K32" s="31">
        <f t="shared" si="11"/>
        <v>37.375</v>
      </c>
      <c r="L32" s="20">
        <f t="shared" si="4"/>
        <v>21.993749999999999</v>
      </c>
      <c r="M32" s="20">
        <f t="shared" si="5"/>
        <v>22.424999999999997</v>
      </c>
      <c r="N32" s="20">
        <f t="shared" si="12"/>
        <v>28.031249999999996</v>
      </c>
      <c r="O32" s="21">
        <f t="shared" si="6"/>
        <v>14.6625</v>
      </c>
      <c r="P32" s="21">
        <f t="shared" si="7"/>
        <v>14.95</v>
      </c>
      <c r="Q32" s="21">
        <f t="shared" si="13"/>
        <v>18.6875</v>
      </c>
      <c r="R32" s="22">
        <f>('Daytime Rates 2024'!R32*0.15)+'Daytime Rates 2024'!R32</f>
        <v>27.542500000000004</v>
      </c>
      <c r="S32" s="22">
        <f>('Daytime Rates 2024'!S32*0.15)+'Daytime Rates 2024'!S32</f>
        <v>29.612500000000001</v>
      </c>
      <c r="T32" s="22">
        <f t="shared" si="14"/>
        <v>37.015625</v>
      </c>
      <c r="U32" s="23">
        <f t="shared" si="8"/>
        <v>20.656875000000003</v>
      </c>
      <c r="V32" s="23">
        <f t="shared" si="9"/>
        <v>22.209375000000001</v>
      </c>
      <c r="W32" s="23">
        <f t="shared" si="15"/>
        <v>27.76171875</v>
      </c>
      <c r="X32" s="39">
        <f t="shared" si="16"/>
        <v>13.771250000000002</v>
      </c>
      <c r="Y32" s="39">
        <f t="shared" si="17"/>
        <v>14.80625</v>
      </c>
      <c r="Z32" s="38">
        <f t="shared" si="18"/>
        <v>18.5078125</v>
      </c>
    </row>
    <row r="33" spans="1:26" ht="15" thickBot="1" x14ac:dyDescent="0.4">
      <c r="A33" s="72" t="s">
        <v>7</v>
      </c>
      <c r="B33" s="4" t="s">
        <v>24</v>
      </c>
      <c r="C33" s="33">
        <f>('Daytime Rates 2024'!C33*0.15)+'Daytime Rates 2024'!C33</f>
        <v>57.5</v>
      </c>
      <c r="D33" s="33">
        <f t="shared" si="0"/>
        <v>71.875</v>
      </c>
      <c r="E33" s="10">
        <f t="shared" si="1"/>
        <v>43.125</v>
      </c>
      <c r="F33" s="10">
        <f t="shared" si="2"/>
        <v>53.90625</v>
      </c>
      <c r="G33" s="11">
        <f t="shared" si="3"/>
        <v>28.75</v>
      </c>
      <c r="H33" s="11">
        <f t="shared" si="10"/>
        <v>35.9375</v>
      </c>
      <c r="I33" s="29">
        <f>('Daytime Rates 2024'!I33*0.15)+'Daytime Rates 2024'!I33</f>
        <v>41.330999999999996</v>
      </c>
      <c r="J33" s="29">
        <f>('Daytime Rates 2024'!J33*0.15)+'Daytime Rates 2024'!J33</f>
        <v>46</v>
      </c>
      <c r="K33" s="29">
        <f t="shared" si="11"/>
        <v>57.5</v>
      </c>
      <c r="L33" s="24">
        <f t="shared" si="4"/>
        <v>30.998249999999999</v>
      </c>
      <c r="M33" s="24">
        <f t="shared" si="5"/>
        <v>34.5</v>
      </c>
      <c r="N33" s="24">
        <f t="shared" si="12"/>
        <v>43.125</v>
      </c>
      <c r="O33" s="25">
        <f t="shared" si="6"/>
        <v>20.665499999999998</v>
      </c>
      <c r="P33" s="25">
        <f t="shared" si="7"/>
        <v>23</v>
      </c>
      <c r="Q33" s="25">
        <f t="shared" si="13"/>
        <v>28.75</v>
      </c>
      <c r="R33" s="28">
        <f>('Daytime Rates 2024'!R33*0.15)+'Daytime Rates 2024'!R33</f>
        <v>23</v>
      </c>
      <c r="S33" s="28">
        <f>('Daytime Rates 2024'!S33*0.15)+'Daytime Rates 2024'!S33</f>
        <v>56.602999999999994</v>
      </c>
      <c r="T33" s="26">
        <f t="shared" si="14"/>
        <v>70.753749999999997</v>
      </c>
      <c r="U33" s="27">
        <f t="shared" si="8"/>
        <v>17.25</v>
      </c>
      <c r="V33" s="27">
        <f t="shared" si="9"/>
        <v>42.452249999999992</v>
      </c>
      <c r="W33" s="27">
        <f t="shared" si="15"/>
        <v>53.06531249999999</v>
      </c>
      <c r="X33" s="39">
        <f t="shared" si="16"/>
        <v>11.5</v>
      </c>
      <c r="Y33" s="39">
        <f t="shared" si="17"/>
        <v>28.301499999999997</v>
      </c>
      <c r="Z33" s="36">
        <f t="shared" si="18"/>
        <v>35.376874999999998</v>
      </c>
    </row>
    <row r="34" spans="1:26" ht="15" thickBot="1" x14ac:dyDescent="0.4">
      <c r="A34" s="73"/>
      <c r="B34" s="2" t="s">
        <v>43</v>
      </c>
      <c r="C34" s="32">
        <f>('Daytime Rates 2024'!C34*0.15)+'Daytime Rates 2024'!C34</f>
        <v>29.784999999999997</v>
      </c>
      <c r="D34" s="32">
        <f t="shared" si="0"/>
        <v>37.231249999999996</v>
      </c>
      <c r="E34" s="16">
        <f t="shared" si="1"/>
        <v>22.338749999999997</v>
      </c>
      <c r="F34" s="16">
        <f t="shared" si="2"/>
        <v>27.923437499999999</v>
      </c>
      <c r="G34" s="17">
        <f t="shared" si="3"/>
        <v>14.892499999999998</v>
      </c>
      <c r="H34" s="17">
        <f t="shared" si="10"/>
        <v>18.615624999999998</v>
      </c>
      <c r="I34" s="30">
        <f>('Daytime Rates 2024'!I34*0.15)+'Daytime Rates 2024'!I34</f>
        <v>22.17775</v>
      </c>
      <c r="J34" s="30">
        <f>('Daytime Rates 2024'!J34*0.15)+'Daytime Rates 2024'!J34</f>
        <v>31.596249999999998</v>
      </c>
      <c r="K34" s="30">
        <f t="shared" si="11"/>
        <v>39.495312499999997</v>
      </c>
      <c r="L34" s="12">
        <f t="shared" si="4"/>
        <v>16.633312499999999</v>
      </c>
      <c r="M34" s="12">
        <f t="shared" si="5"/>
        <v>23.697187499999998</v>
      </c>
      <c r="N34" s="12">
        <f t="shared" si="12"/>
        <v>29.621484374999998</v>
      </c>
      <c r="O34" s="13">
        <f t="shared" si="6"/>
        <v>11.088875</v>
      </c>
      <c r="P34" s="13">
        <f t="shared" si="7"/>
        <v>15.798124999999999</v>
      </c>
      <c r="Q34" s="13">
        <f t="shared" si="13"/>
        <v>19.747656249999999</v>
      </c>
      <c r="R34" s="14">
        <f>('Daytime Rates 2024'!R34*0.15)+'Daytime Rates 2024'!R34</f>
        <v>24.029249999999998</v>
      </c>
      <c r="S34" s="14">
        <f>('Daytime Rates 2024'!S34*0.15)+'Daytime Rates 2024'!S34</f>
        <v>35.419999999999995</v>
      </c>
      <c r="T34" s="14">
        <f t="shared" si="14"/>
        <v>44.274999999999991</v>
      </c>
      <c r="U34" s="15">
        <f t="shared" si="8"/>
        <v>18.0219375</v>
      </c>
      <c r="V34" s="15">
        <f t="shared" si="9"/>
        <v>26.564999999999998</v>
      </c>
      <c r="W34" s="15">
        <f t="shared" si="15"/>
        <v>33.206249999999997</v>
      </c>
      <c r="X34" s="39">
        <f t="shared" si="16"/>
        <v>12.014624999999999</v>
      </c>
      <c r="Y34" s="39">
        <f t="shared" si="17"/>
        <v>17.709999999999997</v>
      </c>
      <c r="Z34" s="37">
        <f t="shared" si="18"/>
        <v>22.137499999999996</v>
      </c>
    </row>
    <row r="35" spans="1:26" ht="15" thickBot="1" x14ac:dyDescent="0.4">
      <c r="A35" s="73"/>
      <c r="B35" s="2" t="s">
        <v>21</v>
      </c>
      <c r="C35" s="32">
        <f>('Daytime Rates 2024'!C35*0.15)+'Daytime Rates 2024'!C35</f>
        <v>69</v>
      </c>
      <c r="D35" s="32">
        <f t="shared" ref="D35:D66" si="19">(C35*0.25)+C35</f>
        <v>86.25</v>
      </c>
      <c r="E35" s="16">
        <f t="shared" ref="E35:E66" si="20">C35*0.75</f>
        <v>51.75</v>
      </c>
      <c r="F35" s="16">
        <f t="shared" ref="F35:F66" si="21">SUM(E35*0.25)+E35</f>
        <v>64.6875</v>
      </c>
      <c r="G35" s="17">
        <f t="shared" ref="G35:G66" si="22">C35*0.5</f>
        <v>34.5</v>
      </c>
      <c r="H35" s="17">
        <f t="shared" si="10"/>
        <v>43.125</v>
      </c>
      <c r="I35" s="30">
        <f>('Daytime Rates 2024'!I35*0.15)+'Daytime Rates 2024'!I35</f>
        <v>46</v>
      </c>
      <c r="J35" s="30">
        <f>('Daytime Rates 2024'!J35*0.15)+'Daytime Rates 2024'!J35</f>
        <v>46</v>
      </c>
      <c r="K35" s="30">
        <f t="shared" si="11"/>
        <v>57.5</v>
      </c>
      <c r="L35" s="12">
        <f t="shared" ref="L35:L66" si="23">I35*0.75</f>
        <v>34.5</v>
      </c>
      <c r="M35" s="12">
        <f t="shared" ref="M35:M66" si="24">J35*0.75</f>
        <v>34.5</v>
      </c>
      <c r="N35" s="12">
        <f t="shared" si="12"/>
        <v>43.125</v>
      </c>
      <c r="O35" s="13">
        <f t="shared" ref="O35:O66" si="25">I35*0.5</f>
        <v>23</v>
      </c>
      <c r="P35" s="13">
        <f t="shared" ref="P35:P66" si="26">J35*0.5</f>
        <v>23</v>
      </c>
      <c r="Q35" s="13">
        <f t="shared" si="13"/>
        <v>28.75</v>
      </c>
      <c r="R35" s="14">
        <f>('Daytime Rates 2024'!R35*0.15)+'Daytime Rates 2024'!R35</f>
        <v>34.672499999999999</v>
      </c>
      <c r="S35" s="14">
        <f>('Daytime Rates 2024'!S35*0.15)+'Daytime Rates 2024'!S35</f>
        <v>40.25</v>
      </c>
      <c r="T35" s="14">
        <f t="shared" si="14"/>
        <v>50.3125</v>
      </c>
      <c r="U35" s="15">
        <f t="shared" ref="U35:U66" si="27">R35*0.75</f>
        <v>26.004375</v>
      </c>
      <c r="V35" s="15">
        <f t="shared" ref="V35:V66" si="28">S35*0.75</f>
        <v>30.1875</v>
      </c>
      <c r="W35" s="15">
        <f t="shared" si="15"/>
        <v>37.734375</v>
      </c>
      <c r="X35" s="39">
        <f t="shared" si="16"/>
        <v>17.33625</v>
      </c>
      <c r="Y35" s="39">
        <f t="shared" si="17"/>
        <v>20.125</v>
      </c>
      <c r="Z35" s="37">
        <f t="shared" si="18"/>
        <v>25.15625</v>
      </c>
    </row>
    <row r="36" spans="1:26" ht="15" thickBot="1" x14ac:dyDescent="0.4">
      <c r="A36" s="73"/>
      <c r="B36" s="2" t="s">
        <v>22</v>
      </c>
      <c r="C36" s="32">
        <f>('Daytime Rates 2024'!C36*0.15)+'Daytime Rates 2024'!C36</f>
        <v>46</v>
      </c>
      <c r="D36" s="32">
        <f t="shared" si="19"/>
        <v>57.5</v>
      </c>
      <c r="E36" s="16">
        <f t="shared" si="20"/>
        <v>34.5</v>
      </c>
      <c r="F36" s="16">
        <f t="shared" si="21"/>
        <v>43.125</v>
      </c>
      <c r="G36" s="17">
        <f t="shared" si="22"/>
        <v>23</v>
      </c>
      <c r="H36" s="17">
        <f t="shared" si="10"/>
        <v>28.75</v>
      </c>
      <c r="I36" s="30">
        <f>('Daytime Rates 2024'!I36*0.15)+'Daytime Rates 2024'!I36</f>
        <v>31.682500000000001</v>
      </c>
      <c r="J36" s="30">
        <f>('Daytime Rates 2024'!J36*0.15)+'Daytime Rates 2024'!J36</f>
        <v>40.25</v>
      </c>
      <c r="K36" s="30">
        <f t="shared" si="11"/>
        <v>50.3125</v>
      </c>
      <c r="L36" s="12">
        <f t="shared" si="23"/>
        <v>23.761875</v>
      </c>
      <c r="M36" s="12">
        <f t="shared" si="24"/>
        <v>30.1875</v>
      </c>
      <c r="N36" s="12">
        <f t="shared" si="12"/>
        <v>37.734375</v>
      </c>
      <c r="O36" s="13">
        <f t="shared" si="25"/>
        <v>15.84125</v>
      </c>
      <c r="P36" s="13">
        <f t="shared" si="26"/>
        <v>20.125</v>
      </c>
      <c r="Q36" s="13">
        <f t="shared" si="13"/>
        <v>25.15625</v>
      </c>
      <c r="R36" s="14">
        <f>('Daytime Rates 2024'!R36*0.15)+'Daytime Rates 2024'!R36</f>
        <v>34.327500000000001</v>
      </c>
      <c r="S36" s="14">
        <f>('Daytime Rates 2024'!S36*0.15)+'Daytime Rates 2024'!S36</f>
        <v>50.024999999999999</v>
      </c>
      <c r="T36" s="14">
        <f t="shared" si="14"/>
        <v>62.53125</v>
      </c>
      <c r="U36" s="15">
        <f t="shared" si="27"/>
        <v>25.745625</v>
      </c>
      <c r="V36" s="15">
        <f t="shared" si="28"/>
        <v>37.518749999999997</v>
      </c>
      <c r="W36" s="15">
        <f t="shared" si="15"/>
        <v>46.8984375</v>
      </c>
      <c r="X36" s="39">
        <f t="shared" si="16"/>
        <v>17.16375</v>
      </c>
      <c r="Y36" s="39">
        <f t="shared" si="17"/>
        <v>25.012499999999999</v>
      </c>
      <c r="Z36" s="37">
        <f t="shared" si="18"/>
        <v>31.265625</v>
      </c>
    </row>
    <row r="37" spans="1:26" ht="15" thickBot="1" x14ac:dyDescent="0.4">
      <c r="A37" s="74"/>
      <c r="B37" s="3" t="s">
        <v>23</v>
      </c>
      <c r="C37" s="34">
        <f>('Daytime Rates 2024'!C37*0.15)+'Daytime Rates 2024'!C37</f>
        <v>67.954545454545453</v>
      </c>
      <c r="D37" s="34">
        <f t="shared" si="19"/>
        <v>84.943181818181813</v>
      </c>
      <c r="E37" s="18">
        <f t="shared" si="20"/>
        <v>50.965909090909093</v>
      </c>
      <c r="F37" s="18">
        <f t="shared" si="21"/>
        <v>63.707386363636367</v>
      </c>
      <c r="G37" s="19">
        <f t="shared" si="22"/>
        <v>33.977272727272727</v>
      </c>
      <c r="H37" s="19">
        <f t="shared" si="10"/>
        <v>42.471590909090907</v>
      </c>
      <c r="I37" s="31">
        <f>('Daytime Rates 2024'!I37*0.15)+'Daytime Rates 2024'!I37</f>
        <v>40.25</v>
      </c>
      <c r="J37" s="31">
        <f>('Daytime Rates 2024'!J37*0.15)+'Daytime Rates 2024'!J37</f>
        <v>54.05</v>
      </c>
      <c r="K37" s="31">
        <f t="shared" si="11"/>
        <v>67.5625</v>
      </c>
      <c r="L37" s="20">
        <f t="shared" si="23"/>
        <v>30.1875</v>
      </c>
      <c r="M37" s="20">
        <f t="shared" si="24"/>
        <v>40.537499999999994</v>
      </c>
      <c r="N37" s="20">
        <f t="shared" si="12"/>
        <v>50.671874999999993</v>
      </c>
      <c r="O37" s="21">
        <f t="shared" si="25"/>
        <v>20.125</v>
      </c>
      <c r="P37" s="21">
        <f t="shared" si="26"/>
        <v>27.024999999999999</v>
      </c>
      <c r="Q37" s="21">
        <f t="shared" si="13"/>
        <v>33.78125</v>
      </c>
      <c r="R37" s="22">
        <f>('Daytime Rates 2024'!R37*0.15)+'Daytime Rates 2024'!R37</f>
        <v>27.542500000000004</v>
      </c>
      <c r="S37" s="22">
        <f>('Daytime Rates 2024'!S37*0.15)+'Daytime Rates 2024'!S37</f>
        <v>57.5</v>
      </c>
      <c r="T37" s="22">
        <f t="shared" si="14"/>
        <v>71.875</v>
      </c>
      <c r="U37" s="23">
        <f t="shared" si="27"/>
        <v>20.656875000000003</v>
      </c>
      <c r="V37" s="23">
        <f t="shared" si="28"/>
        <v>43.125</v>
      </c>
      <c r="W37" s="23">
        <f t="shared" si="15"/>
        <v>53.90625</v>
      </c>
      <c r="X37" s="39">
        <f t="shared" si="16"/>
        <v>13.771250000000002</v>
      </c>
      <c r="Y37" s="39">
        <f t="shared" si="17"/>
        <v>28.75</v>
      </c>
      <c r="Z37" s="38">
        <f t="shared" si="18"/>
        <v>35.9375</v>
      </c>
    </row>
    <row r="38" spans="1:26" ht="15" thickBot="1" x14ac:dyDescent="0.4">
      <c r="A38" s="72" t="s">
        <v>8</v>
      </c>
      <c r="B38" s="4" t="s">
        <v>24</v>
      </c>
      <c r="C38" s="33">
        <f>('Daytime Rates 2024'!C38*0.15)+'Daytime Rates 2024'!C38</f>
        <v>49.162500000000001</v>
      </c>
      <c r="D38" s="33">
        <f t="shared" si="19"/>
        <v>61.453125</v>
      </c>
      <c r="E38" s="10">
        <f t="shared" si="20"/>
        <v>36.871875000000003</v>
      </c>
      <c r="F38" s="10">
        <f t="shared" si="21"/>
        <v>46.08984375</v>
      </c>
      <c r="G38" s="11">
        <f t="shared" si="22"/>
        <v>24.581250000000001</v>
      </c>
      <c r="H38" s="11">
        <f t="shared" si="10"/>
        <v>30.7265625</v>
      </c>
      <c r="I38" s="29">
        <f>('Daytime Rates 2024'!I38*0.15)+'Daytime Rates 2024'!I38</f>
        <v>35.67613636363636</v>
      </c>
      <c r="J38" s="29">
        <f>('Daytime Rates 2024'!J38*0.15)+'Daytime Rates 2024'!J38</f>
        <v>40.480000000000004</v>
      </c>
      <c r="K38" s="29">
        <f t="shared" si="11"/>
        <v>50.600000000000009</v>
      </c>
      <c r="L38" s="24">
        <f t="shared" si="23"/>
        <v>26.75710227272727</v>
      </c>
      <c r="M38" s="24">
        <f t="shared" si="24"/>
        <v>30.360000000000003</v>
      </c>
      <c r="N38" s="24">
        <f t="shared" si="12"/>
        <v>37.950000000000003</v>
      </c>
      <c r="O38" s="25">
        <f t="shared" si="25"/>
        <v>17.83806818181818</v>
      </c>
      <c r="P38" s="25">
        <f t="shared" si="26"/>
        <v>20.240000000000002</v>
      </c>
      <c r="Q38" s="25">
        <f t="shared" si="13"/>
        <v>25.300000000000004</v>
      </c>
      <c r="R38" s="28">
        <f>('Daytime Rates 2024'!R38*0.15)+'Daytime Rates 2024'!R38</f>
        <v>18.802500000000002</v>
      </c>
      <c r="S38" s="28">
        <f>('Daytime Rates 2024'!S38*0.15)+'Daytime Rates 2024'!S38</f>
        <v>37.558999999999997</v>
      </c>
      <c r="T38" s="26">
        <f t="shared" si="14"/>
        <v>46.948749999999997</v>
      </c>
      <c r="U38" s="27">
        <f t="shared" si="27"/>
        <v>14.101875000000001</v>
      </c>
      <c r="V38" s="27">
        <f t="shared" si="28"/>
        <v>28.169249999999998</v>
      </c>
      <c r="W38" s="27">
        <f t="shared" si="15"/>
        <v>35.211562499999999</v>
      </c>
      <c r="X38" s="39">
        <f t="shared" si="16"/>
        <v>9.401250000000001</v>
      </c>
      <c r="Y38" s="39">
        <f t="shared" si="17"/>
        <v>18.779499999999999</v>
      </c>
      <c r="Z38" s="36">
        <f t="shared" si="18"/>
        <v>23.474374999999998</v>
      </c>
    </row>
    <row r="39" spans="1:26" ht="15" thickBot="1" x14ac:dyDescent="0.4">
      <c r="A39" s="73"/>
      <c r="B39" s="2" t="s">
        <v>43</v>
      </c>
      <c r="C39" s="32">
        <f>('Daytime Rates 2024'!C39*0.15)+'Daytime Rates 2024'!C39</f>
        <v>28.175000000000001</v>
      </c>
      <c r="D39" s="32">
        <f t="shared" si="19"/>
        <v>35.21875</v>
      </c>
      <c r="E39" s="16">
        <f t="shared" si="20"/>
        <v>21.131250000000001</v>
      </c>
      <c r="F39" s="16">
        <f t="shared" si="21"/>
        <v>26.4140625</v>
      </c>
      <c r="G39" s="17">
        <f t="shared" si="22"/>
        <v>14.0875</v>
      </c>
      <c r="H39" s="17">
        <f t="shared" si="10"/>
        <v>17.609375</v>
      </c>
      <c r="I39" s="30">
        <f>('Daytime Rates 2024'!I39*0.15)+'Daytime Rates 2024'!I39</f>
        <v>16.100000000000001</v>
      </c>
      <c r="J39" s="30">
        <f>('Daytime Rates 2024'!J39*0.15)+'Daytime Rates 2024'!J39</f>
        <v>28.175000000000001</v>
      </c>
      <c r="K39" s="30">
        <f t="shared" si="11"/>
        <v>35.21875</v>
      </c>
      <c r="L39" s="12">
        <f t="shared" si="23"/>
        <v>12.075000000000001</v>
      </c>
      <c r="M39" s="12">
        <f t="shared" si="24"/>
        <v>21.131250000000001</v>
      </c>
      <c r="N39" s="12">
        <f t="shared" si="12"/>
        <v>26.4140625</v>
      </c>
      <c r="O39" s="13">
        <f t="shared" si="25"/>
        <v>8.0500000000000007</v>
      </c>
      <c r="P39" s="13">
        <f t="shared" si="26"/>
        <v>14.0875</v>
      </c>
      <c r="Q39" s="13">
        <f t="shared" si="13"/>
        <v>17.609375</v>
      </c>
      <c r="R39" s="14">
        <f>('Daytime Rates 2024'!R39*0.15)+'Daytime Rates 2024'!R39</f>
        <v>19.319999999999997</v>
      </c>
      <c r="S39" s="14">
        <f>('Daytime Rates 2024'!S39*0.15)+'Daytime Rates 2024'!S39</f>
        <v>24.15</v>
      </c>
      <c r="T39" s="14">
        <f t="shared" si="14"/>
        <v>30.1875</v>
      </c>
      <c r="U39" s="15">
        <f t="shared" si="27"/>
        <v>14.489999999999998</v>
      </c>
      <c r="V39" s="15">
        <f t="shared" si="28"/>
        <v>18.112499999999997</v>
      </c>
      <c r="W39" s="15">
        <f t="shared" si="15"/>
        <v>22.640624999999996</v>
      </c>
      <c r="X39" s="39">
        <f t="shared" si="16"/>
        <v>9.6599999999999984</v>
      </c>
      <c r="Y39" s="39">
        <f t="shared" si="17"/>
        <v>12.074999999999999</v>
      </c>
      <c r="Z39" s="37">
        <f t="shared" si="18"/>
        <v>15.09375</v>
      </c>
    </row>
    <row r="40" spans="1:26" ht="15" thickBot="1" x14ac:dyDescent="0.4">
      <c r="A40" s="73"/>
      <c r="B40" s="2" t="s">
        <v>21</v>
      </c>
      <c r="C40" s="32">
        <f>('Daytime Rates 2024'!C40*0.15)+'Daytime Rates 2024'!C40</f>
        <v>63.25</v>
      </c>
      <c r="D40" s="32">
        <f t="shared" si="19"/>
        <v>79.0625</v>
      </c>
      <c r="E40" s="16">
        <f t="shared" si="20"/>
        <v>47.4375</v>
      </c>
      <c r="F40" s="16">
        <f t="shared" si="21"/>
        <v>59.296875</v>
      </c>
      <c r="G40" s="17">
        <f t="shared" si="22"/>
        <v>31.625</v>
      </c>
      <c r="H40" s="17">
        <f t="shared" si="10"/>
        <v>39.53125</v>
      </c>
      <c r="I40" s="30">
        <f>('Daytime Rates 2024'!I40*0.15)+'Daytime Rates 2024'!I40</f>
        <v>40.480000000000004</v>
      </c>
      <c r="J40" s="30">
        <f>('Daytime Rates 2024'!J40*0.15)+'Daytime Rates 2024'!J40</f>
        <v>46</v>
      </c>
      <c r="K40" s="30">
        <f t="shared" si="11"/>
        <v>57.5</v>
      </c>
      <c r="L40" s="12">
        <f t="shared" si="23"/>
        <v>30.360000000000003</v>
      </c>
      <c r="M40" s="12">
        <f t="shared" si="24"/>
        <v>34.5</v>
      </c>
      <c r="N40" s="12">
        <f t="shared" si="12"/>
        <v>43.125</v>
      </c>
      <c r="O40" s="13">
        <f t="shared" si="25"/>
        <v>20.240000000000002</v>
      </c>
      <c r="P40" s="13">
        <f t="shared" si="26"/>
        <v>23</v>
      </c>
      <c r="Q40" s="13">
        <f t="shared" si="13"/>
        <v>28.75</v>
      </c>
      <c r="R40" s="14">
        <f>('Daytime Rates 2024'!R40*0.15)+'Daytime Rates 2024'!R40</f>
        <v>28.634999999999998</v>
      </c>
      <c r="S40" s="14">
        <f>('Daytime Rates 2024'!S40*0.15)+'Daytime Rates 2024'!S40</f>
        <v>39.272500000000001</v>
      </c>
      <c r="T40" s="14">
        <f t="shared" si="14"/>
        <v>49.090625000000003</v>
      </c>
      <c r="U40" s="15">
        <f t="shared" si="27"/>
        <v>21.47625</v>
      </c>
      <c r="V40" s="15">
        <f t="shared" si="28"/>
        <v>29.454374999999999</v>
      </c>
      <c r="W40" s="15">
        <f t="shared" si="15"/>
        <v>36.817968749999999</v>
      </c>
      <c r="X40" s="39">
        <f t="shared" si="16"/>
        <v>14.317499999999999</v>
      </c>
      <c r="Y40" s="39">
        <f t="shared" si="17"/>
        <v>19.63625</v>
      </c>
      <c r="Z40" s="37">
        <f t="shared" si="18"/>
        <v>24.545312500000001</v>
      </c>
    </row>
    <row r="41" spans="1:26" ht="15" thickBot="1" x14ac:dyDescent="0.4">
      <c r="A41" s="73"/>
      <c r="B41" s="2" t="s">
        <v>22</v>
      </c>
      <c r="C41" s="32">
        <f>('Daytime Rates 2024'!C41*0.15)+'Daytime Rates 2024'!C41</f>
        <v>40.25</v>
      </c>
      <c r="D41" s="32">
        <f t="shared" si="19"/>
        <v>50.3125</v>
      </c>
      <c r="E41" s="16">
        <f t="shared" si="20"/>
        <v>30.1875</v>
      </c>
      <c r="F41" s="16">
        <f t="shared" si="21"/>
        <v>37.734375</v>
      </c>
      <c r="G41" s="17">
        <f t="shared" si="22"/>
        <v>20.125</v>
      </c>
      <c r="H41" s="17">
        <f t="shared" si="10"/>
        <v>25.15625</v>
      </c>
      <c r="I41" s="30">
        <f>('Daytime Rates 2024'!I41*0.15)+'Daytime Rates 2024'!I41</f>
        <v>23</v>
      </c>
      <c r="J41" s="30">
        <f>('Daytime Rates 2024'!J41*0.15)+'Daytime Rates 2024'!J41</f>
        <v>34.5</v>
      </c>
      <c r="K41" s="30">
        <f t="shared" si="11"/>
        <v>43.125</v>
      </c>
      <c r="L41" s="12">
        <f t="shared" si="23"/>
        <v>17.25</v>
      </c>
      <c r="M41" s="12">
        <f t="shared" si="24"/>
        <v>25.875</v>
      </c>
      <c r="N41" s="12">
        <f t="shared" si="12"/>
        <v>32.34375</v>
      </c>
      <c r="O41" s="13">
        <f t="shared" si="25"/>
        <v>11.5</v>
      </c>
      <c r="P41" s="13">
        <f t="shared" si="26"/>
        <v>17.25</v>
      </c>
      <c r="Q41" s="13">
        <f t="shared" si="13"/>
        <v>21.5625</v>
      </c>
      <c r="R41" s="14">
        <f>('Daytime Rates 2024'!R41*0.15)+'Daytime Rates 2024'!R41</f>
        <v>27.6</v>
      </c>
      <c r="S41" s="14">
        <f>('Daytime Rates 2024'!S41*0.15)+'Daytime Rates 2024'!S41</f>
        <v>33.603000000000002</v>
      </c>
      <c r="T41" s="14">
        <f t="shared" si="14"/>
        <v>42.003750000000004</v>
      </c>
      <c r="U41" s="15">
        <f t="shared" si="27"/>
        <v>20.700000000000003</v>
      </c>
      <c r="V41" s="15">
        <f t="shared" si="28"/>
        <v>25.202249999999999</v>
      </c>
      <c r="W41" s="15">
        <f t="shared" si="15"/>
        <v>31.502812499999997</v>
      </c>
      <c r="X41" s="39">
        <f t="shared" si="16"/>
        <v>13.8</v>
      </c>
      <c r="Y41" s="39">
        <f t="shared" si="17"/>
        <v>16.801500000000001</v>
      </c>
      <c r="Z41" s="37">
        <f t="shared" si="18"/>
        <v>21.001875000000002</v>
      </c>
    </row>
    <row r="42" spans="1:26" ht="15" thickBot="1" x14ac:dyDescent="0.4">
      <c r="A42" s="74"/>
      <c r="B42" s="3" t="s">
        <v>23</v>
      </c>
      <c r="C42" s="34">
        <f>('Daytime Rates 2024'!C42*0.15)+'Daytime Rates 2024'!C42</f>
        <v>67.954545454545453</v>
      </c>
      <c r="D42" s="34">
        <f t="shared" si="19"/>
        <v>84.943181818181813</v>
      </c>
      <c r="E42" s="18">
        <f t="shared" si="20"/>
        <v>50.965909090909093</v>
      </c>
      <c r="F42" s="18">
        <f t="shared" si="21"/>
        <v>63.707386363636367</v>
      </c>
      <c r="G42" s="19">
        <f t="shared" si="22"/>
        <v>33.977272727272727</v>
      </c>
      <c r="H42" s="19">
        <f t="shared" si="10"/>
        <v>42.471590909090907</v>
      </c>
      <c r="I42" s="31">
        <f>('Daytime Rates 2024'!I42*0.15)+'Daytime Rates 2024'!I42</f>
        <v>29.324999999999999</v>
      </c>
      <c r="J42" s="31">
        <f>('Daytime Rates 2024'!J42*0.15)+'Daytime Rates 2024'!J42</f>
        <v>34.5</v>
      </c>
      <c r="K42" s="31">
        <f t="shared" si="11"/>
        <v>43.125</v>
      </c>
      <c r="L42" s="20">
        <f t="shared" si="23"/>
        <v>21.993749999999999</v>
      </c>
      <c r="M42" s="20">
        <f t="shared" si="24"/>
        <v>25.875</v>
      </c>
      <c r="N42" s="20">
        <f t="shared" si="12"/>
        <v>32.34375</v>
      </c>
      <c r="O42" s="21">
        <f t="shared" si="25"/>
        <v>14.6625</v>
      </c>
      <c r="P42" s="21">
        <f t="shared" si="26"/>
        <v>17.25</v>
      </c>
      <c r="Q42" s="21">
        <f t="shared" si="13"/>
        <v>21.5625</v>
      </c>
      <c r="R42" s="22">
        <f>('Daytime Rates 2024'!R42*0.15)+'Daytime Rates 2024'!R42</f>
        <v>27.542500000000004</v>
      </c>
      <c r="S42" s="22">
        <f>('Daytime Rates 2024'!S42*0.15)+'Daytime Rates 2024'!S42</f>
        <v>39.1</v>
      </c>
      <c r="T42" s="22">
        <f t="shared" si="14"/>
        <v>48.875</v>
      </c>
      <c r="U42" s="23">
        <f t="shared" si="27"/>
        <v>20.656875000000003</v>
      </c>
      <c r="V42" s="23">
        <f t="shared" si="28"/>
        <v>29.325000000000003</v>
      </c>
      <c r="W42" s="23">
        <f t="shared" si="15"/>
        <v>36.65625</v>
      </c>
      <c r="X42" s="39">
        <f t="shared" si="16"/>
        <v>13.771250000000002</v>
      </c>
      <c r="Y42" s="39">
        <f t="shared" si="17"/>
        <v>19.55</v>
      </c>
      <c r="Z42" s="38">
        <f t="shared" si="18"/>
        <v>24.4375</v>
      </c>
    </row>
    <row r="43" spans="1:26" ht="15" thickBot="1" x14ac:dyDescent="0.4">
      <c r="A43" s="72" t="s">
        <v>9</v>
      </c>
      <c r="B43" s="4" t="s">
        <v>24</v>
      </c>
      <c r="C43" s="33">
        <f>('Daytime Rates 2024'!C43*0.15)+'Daytime Rates 2024'!C43</f>
        <v>51.75</v>
      </c>
      <c r="D43" s="33">
        <f t="shared" si="19"/>
        <v>64.6875</v>
      </c>
      <c r="E43" s="10">
        <f t="shared" si="20"/>
        <v>38.8125</v>
      </c>
      <c r="F43" s="10">
        <f t="shared" si="21"/>
        <v>48.515625</v>
      </c>
      <c r="G43" s="11">
        <f t="shared" si="22"/>
        <v>25.875</v>
      </c>
      <c r="H43" s="11">
        <f t="shared" si="10"/>
        <v>32.34375</v>
      </c>
      <c r="I43" s="29">
        <f>('Daytime Rates 2024'!I43*0.15)+'Daytime Rates 2024'!I43</f>
        <v>27.6</v>
      </c>
      <c r="J43" s="29">
        <f>('Daytime Rates 2024'!J43*0.15)+'Daytime Rates 2024'!J43</f>
        <v>40.25</v>
      </c>
      <c r="K43" s="29">
        <f t="shared" si="11"/>
        <v>50.3125</v>
      </c>
      <c r="L43" s="24">
        <f t="shared" si="23"/>
        <v>20.700000000000003</v>
      </c>
      <c r="M43" s="24">
        <f t="shared" si="24"/>
        <v>30.1875</v>
      </c>
      <c r="N43" s="24">
        <f t="shared" si="12"/>
        <v>37.734375</v>
      </c>
      <c r="O43" s="25">
        <f t="shared" si="25"/>
        <v>13.8</v>
      </c>
      <c r="P43" s="25">
        <f t="shared" si="26"/>
        <v>20.125</v>
      </c>
      <c r="Q43" s="25">
        <f t="shared" si="13"/>
        <v>25.15625</v>
      </c>
      <c r="R43" s="28">
        <f>('Daytime Rates 2024'!R43*0.15)+'Daytime Rates 2024'!R43</f>
        <v>29.9</v>
      </c>
      <c r="S43" s="28">
        <f>('Daytime Rates 2024'!S43*0.15)+'Daytime Rates 2024'!S43</f>
        <v>37.432499999999997</v>
      </c>
      <c r="T43" s="26">
        <f t="shared" si="14"/>
        <v>46.790624999999999</v>
      </c>
      <c r="U43" s="27">
        <f t="shared" si="27"/>
        <v>22.424999999999997</v>
      </c>
      <c r="V43" s="27">
        <f t="shared" si="28"/>
        <v>28.074374999999996</v>
      </c>
      <c r="W43" s="27">
        <f t="shared" si="15"/>
        <v>35.092968749999997</v>
      </c>
      <c r="X43" s="39">
        <f t="shared" si="16"/>
        <v>14.95</v>
      </c>
      <c r="Y43" s="39">
        <f t="shared" si="17"/>
        <v>18.716249999999999</v>
      </c>
      <c r="Z43" s="36">
        <f t="shared" si="18"/>
        <v>23.395312499999999</v>
      </c>
    </row>
    <row r="44" spans="1:26" ht="15" thickBot="1" x14ac:dyDescent="0.4">
      <c r="A44" s="73"/>
      <c r="B44" s="2" t="s">
        <v>43</v>
      </c>
      <c r="C44" s="32">
        <f>('Daytime Rates 2024'!C44*0.15)+'Daytime Rates 2024'!C44</f>
        <v>28.175000000000001</v>
      </c>
      <c r="D44" s="32">
        <f t="shared" si="19"/>
        <v>35.21875</v>
      </c>
      <c r="E44" s="16">
        <f t="shared" si="20"/>
        <v>21.131250000000001</v>
      </c>
      <c r="F44" s="16">
        <f t="shared" si="21"/>
        <v>26.4140625</v>
      </c>
      <c r="G44" s="17">
        <f t="shared" si="22"/>
        <v>14.0875</v>
      </c>
      <c r="H44" s="17">
        <f t="shared" si="10"/>
        <v>17.609375</v>
      </c>
      <c r="I44" s="30">
        <f>('Daytime Rates 2024'!I44*0.15)+'Daytime Rates 2024'!I44</f>
        <v>21.734999999999999</v>
      </c>
      <c r="J44" s="30">
        <f>('Daytime Rates 2024'!J44*0.15)+'Daytime Rates 2024'!J44</f>
        <v>28.062299999999997</v>
      </c>
      <c r="K44" s="30">
        <f t="shared" si="11"/>
        <v>35.077874999999999</v>
      </c>
      <c r="L44" s="12">
        <f t="shared" si="23"/>
        <v>16.30125</v>
      </c>
      <c r="M44" s="12">
        <f t="shared" si="24"/>
        <v>21.046724999999999</v>
      </c>
      <c r="N44" s="12">
        <f t="shared" si="12"/>
        <v>26.308406249999997</v>
      </c>
      <c r="O44" s="13">
        <f t="shared" si="25"/>
        <v>10.8675</v>
      </c>
      <c r="P44" s="13">
        <f t="shared" si="26"/>
        <v>14.031149999999998</v>
      </c>
      <c r="Q44" s="13">
        <f t="shared" si="13"/>
        <v>17.538937499999999</v>
      </c>
      <c r="R44" s="14">
        <f>('Daytime Rates 2024'!R44*0.15)+'Daytime Rates 2024'!R44</f>
        <v>19.319999999999997</v>
      </c>
      <c r="S44" s="14">
        <f>('Daytime Rates 2024'!S44*0.15)+'Daytime Rates 2024'!S44</f>
        <v>23.94875</v>
      </c>
      <c r="T44" s="14">
        <f t="shared" si="14"/>
        <v>29.935937500000001</v>
      </c>
      <c r="U44" s="15">
        <f t="shared" si="27"/>
        <v>14.489999999999998</v>
      </c>
      <c r="V44" s="15">
        <f t="shared" si="28"/>
        <v>17.961562499999999</v>
      </c>
      <c r="W44" s="15">
        <f t="shared" si="15"/>
        <v>22.451953124999999</v>
      </c>
      <c r="X44" s="39">
        <f t="shared" si="16"/>
        <v>9.6599999999999984</v>
      </c>
      <c r="Y44" s="39">
        <f t="shared" si="17"/>
        <v>11.974375</v>
      </c>
      <c r="Z44" s="37">
        <f t="shared" si="18"/>
        <v>14.967968750000001</v>
      </c>
    </row>
    <row r="45" spans="1:26" ht="15" thickBot="1" x14ac:dyDescent="0.4">
      <c r="A45" s="73"/>
      <c r="B45" s="2" t="s">
        <v>21</v>
      </c>
      <c r="C45" s="32">
        <f>('Daytime Rates 2024'!C45*0.15)+'Daytime Rates 2024'!C45</f>
        <v>63.25</v>
      </c>
      <c r="D45" s="32">
        <f t="shared" si="19"/>
        <v>79.0625</v>
      </c>
      <c r="E45" s="16">
        <f t="shared" si="20"/>
        <v>47.4375</v>
      </c>
      <c r="F45" s="16">
        <f t="shared" si="21"/>
        <v>59.296875</v>
      </c>
      <c r="G45" s="17">
        <f t="shared" si="22"/>
        <v>31.625</v>
      </c>
      <c r="H45" s="17">
        <f t="shared" si="10"/>
        <v>39.53125</v>
      </c>
      <c r="I45" s="30">
        <f>('Daytime Rates 2024'!I45*0.15)+'Daytime Rates 2024'!I45</f>
        <v>34.5</v>
      </c>
      <c r="J45" s="30">
        <f>('Daytime Rates 2024'!J45*0.15)+'Daytime Rates 2024'!J45</f>
        <v>46</v>
      </c>
      <c r="K45" s="30">
        <f t="shared" si="11"/>
        <v>57.5</v>
      </c>
      <c r="L45" s="12">
        <f t="shared" si="23"/>
        <v>25.875</v>
      </c>
      <c r="M45" s="12">
        <f t="shared" si="24"/>
        <v>34.5</v>
      </c>
      <c r="N45" s="12">
        <f t="shared" si="12"/>
        <v>43.125</v>
      </c>
      <c r="O45" s="13">
        <f t="shared" si="25"/>
        <v>17.25</v>
      </c>
      <c r="P45" s="13">
        <f t="shared" si="26"/>
        <v>23</v>
      </c>
      <c r="Q45" s="13">
        <f t="shared" si="13"/>
        <v>28.75</v>
      </c>
      <c r="R45" s="14">
        <f>('Daytime Rates 2024'!R45*0.15)+'Daytime Rates 2024'!R45</f>
        <v>24.15</v>
      </c>
      <c r="S45" s="14">
        <f>('Daytime Rates 2024'!S45*0.15)+'Daytime Rates 2024'!S45</f>
        <v>39.893499999999996</v>
      </c>
      <c r="T45" s="14">
        <f t="shared" si="14"/>
        <v>49.866874999999993</v>
      </c>
      <c r="U45" s="15">
        <f t="shared" si="27"/>
        <v>18.112499999999997</v>
      </c>
      <c r="V45" s="15">
        <f t="shared" si="28"/>
        <v>29.920124999999999</v>
      </c>
      <c r="W45" s="15">
        <f t="shared" si="15"/>
        <v>37.400156249999995</v>
      </c>
      <c r="X45" s="39">
        <f t="shared" si="16"/>
        <v>12.074999999999999</v>
      </c>
      <c r="Y45" s="39">
        <f t="shared" si="17"/>
        <v>19.946749999999998</v>
      </c>
      <c r="Z45" s="37">
        <f t="shared" si="18"/>
        <v>24.933437499999997</v>
      </c>
    </row>
    <row r="46" spans="1:26" ht="15" thickBot="1" x14ac:dyDescent="0.4">
      <c r="A46" s="73"/>
      <c r="B46" s="2" t="s">
        <v>22</v>
      </c>
      <c r="C46" s="32">
        <f>('Daytime Rates 2024'!C46*0.15)+'Daytime Rates 2024'!C46</f>
        <v>40.25</v>
      </c>
      <c r="D46" s="32">
        <f t="shared" si="19"/>
        <v>50.3125</v>
      </c>
      <c r="E46" s="16">
        <f t="shared" si="20"/>
        <v>30.1875</v>
      </c>
      <c r="F46" s="16">
        <f t="shared" si="21"/>
        <v>37.734375</v>
      </c>
      <c r="G46" s="17">
        <f t="shared" si="22"/>
        <v>20.125</v>
      </c>
      <c r="H46" s="17">
        <f t="shared" si="10"/>
        <v>25.15625</v>
      </c>
      <c r="I46" s="30">
        <f>('Daytime Rates 2024'!I46*0.15)+'Daytime Rates 2024'!I46</f>
        <v>31.05</v>
      </c>
      <c r="J46" s="30">
        <f>('Daytime Rates 2024'!J46*0.15)+'Daytime Rates 2024'!J46</f>
        <v>34.5</v>
      </c>
      <c r="K46" s="30">
        <f t="shared" si="11"/>
        <v>43.125</v>
      </c>
      <c r="L46" s="12">
        <f t="shared" si="23"/>
        <v>23.287500000000001</v>
      </c>
      <c r="M46" s="12">
        <f t="shared" si="24"/>
        <v>25.875</v>
      </c>
      <c r="N46" s="12">
        <f t="shared" si="12"/>
        <v>32.34375</v>
      </c>
      <c r="O46" s="13">
        <f t="shared" si="25"/>
        <v>15.525</v>
      </c>
      <c r="P46" s="13">
        <f t="shared" si="26"/>
        <v>17.25</v>
      </c>
      <c r="Q46" s="13">
        <f t="shared" si="13"/>
        <v>21.5625</v>
      </c>
      <c r="R46" s="14">
        <f>('Daytime Rates 2024'!R46*0.15)+'Daytime Rates 2024'!R46</f>
        <v>27.6</v>
      </c>
      <c r="S46" s="14">
        <f>('Daytime Rates 2024'!S46*0.15)+'Daytime Rates 2024'!S46</f>
        <v>33.35</v>
      </c>
      <c r="T46" s="14">
        <f t="shared" si="14"/>
        <v>41.6875</v>
      </c>
      <c r="U46" s="15">
        <f t="shared" si="27"/>
        <v>20.700000000000003</v>
      </c>
      <c r="V46" s="15">
        <f t="shared" si="28"/>
        <v>25.012500000000003</v>
      </c>
      <c r="W46" s="15">
        <f t="shared" si="15"/>
        <v>31.265625000000004</v>
      </c>
      <c r="X46" s="39">
        <f t="shared" si="16"/>
        <v>13.8</v>
      </c>
      <c r="Y46" s="39">
        <f t="shared" si="17"/>
        <v>16.675000000000001</v>
      </c>
      <c r="Z46" s="37">
        <f t="shared" si="18"/>
        <v>20.84375</v>
      </c>
    </row>
    <row r="47" spans="1:26" ht="15" thickBot="1" x14ac:dyDescent="0.4">
      <c r="A47" s="74"/>
      <c r="B47" s="3" t="s">
        <v>23</v>
      </c>
      <c r="C47" s="34">
        <f>('Daytime Rates 2024'!C47*0.15)+'Daytime Rates 2024'!C47</f>
        <v>67.954545454545453</v>
      </c>
      <c r="D47" s="34">
        <f t="shared" si="19"/>
        <v>84.943181818181813</v>
      </c>
      <c r="E47" s="18">
        <f t="shared" si="20"/>
        <v>50.965909090909093</v>
      </c>
      <c r="F47" s="18">
        <f t="shared" si="21"/>
        <v>63.707386363636367</v>
      </c>
      <c r="G47" s="19">
        <f t="shared" si="22"/>
        <v>33.977272727272727</v>
      </c>
      <c r="H47" s="19">
        <f t="shared" si="10"/>
        <v>42.471590909090907</v>
      </c>
      <c r="I47" s="31">
        <f>('Daytime Rates 2024'!I47*0.15)+'Daytime Rates 2024'!I47</f>
        <v>26.45</v>
      </c>
      <c r="J47" s="31">
        <f>('Daytime Rates 2024'!J47*0.15)+'Daytime Rates 2024'!J47</f>
        <v>34.5</v>
      </c>
      <c r="K47" s="31">
        <f t="shared" si="11"/>
        <v>43.125</v>
      </c>
      <c r="L47" s="20">
        <f t="shared" si="23"/>
        <v>19.837499999999999</v>
      </c>
      <c r="M47" s="20">
        <f t="shared" si="24"/>
        <v>25.875</v>
      </c>
      <c r="N47" s="20">
        <f t="shared" si="12"/>
        <v>32.34375</v>
      </c>
      <c r="O47" s="21">
        <f t="shared" si="25"/>
        <v>13.225</v>
      </c>
      <c r="P47" s="21">
        <f t="shared" si="26"/>
        <v>17.25</v>
      </c>
      <c r="Q47" s="21">
        <f t="shared" si="13"/>
        <v>21.5625</v>
      </c>
      <c r="R47" s="22">
        <f>('Daytime Rates 2024'!R47*0.15)+'Daytime Rates 2024'!R47</f>
        <v>26.45</v>
      </c>
      <c r="S47" s="22">
        <f>('Daytime Rates 2024'!S47*0.15)+'Daytime Rates 2024'!S47</f>
        <v>38.8125</v>
      </c>
      <c r="T47" s="22">
        <f t="shared" si="14"/>
        <v>48.515625</v>
      </c>
      <c r="U47" s="23">
        <f t="shared" si="27"/>
        <v>19.837499999999999</v>
      </c>
      <c r="V47" s="23">
        <f t="shared" si="28"/>
        <v>29.109375</v>
      </c>
      <c r="W47" s="23">
        <f t="shared" si="15"/>
        <v>36.38671875</v>
      </c>
      <c r="X47" s="39">
        <f t="shared" si="16"/>
        <v>13.225</v>
      </c>
      <c r="Y47" s="39">
        <f t="shared" si="17"/>
        <v>19.40625</v>
      </c>
      <c r="Z47" s="38">
        <f t="shared" si="18"/>
        <v>24.2578125</v>
      </c>
    </row>
    <row r="48" spans="1:26" ht="15" thickBot="1" x14ac:dyDescent="0.4">
      <c r="A48" s="72" t="s">
        <v>10</v>
      </c>
      <c r="B48" s="4" t="s">
        <v>24</v>
      </c>
      <c r="C48" s="33">
        <f>('Daytime Rates 2024'!C48*0.15)+'Daytime Rates 2024'!C48</f>
        <v>56.35</v>
      </c>
      <c r="D48" s="33">
        <f t="shared" si="19"/>
        <v>70.4375</v>
      </c>
      <c r="E48" s="10">
        <f t="shared" si="20"/>
        <v>42.262500000000003</v>
      </c>
      <c r="F48" s="10">
        <f t="shared" si="21"/>
        <v>52.828125</v>
      </c>
      <c r="G48" s="11">
        <f t="shared" si="22"/>
        <v>28.175000000000001</v>
      </c>
      <c r="H48" s="11">
        <f t="shared" si="10"/>
        <v>35.21875</v>
      </c>
      <c r="I48" s="29">
        <f>('Daytime Rates 2024'!I48*0.15)+'Daytime Rates 2024'!I48</f>
        <v>39.330000000000005</v>
      </c>
      <c r="J48" s="29">
        <f>('Daytime Rates 2024'!J48*0.15)+'Daytime Rates 2024'!J48</f>
        <v>41.227499999999999</v>
      </c>
      <c r="K48" s="29">
        <f t="shared" si="11"/>
        <v>51.534374999999997</v>
      </c>
      <c r="L48" s="24">
        <f t="shared" si="23"/>
        <v>29.497500000000002</v>
      </c>
      <c r="M48" s="24">
        <f t="shared" si="24"/>
        <v>30.920625000000001</v>
      </c>
      <c r="N48" s="24">
        <f t="shared" si="12"/>
        <v>38.650781250000001</v>
      </c>
      <c r="O48" s="25">
        <f t="shared" si="25"/>
        <v>19.665000000000003</v>
      </c>
      <c r="P48" s="25">
        <f t="shared" si="26"/>
        <v>20.61375</v>
      </c>
      <c r="Q48" s="25">
        <f t="shared" si="13"/>
        <v>25.767187499999999</v>
      </c>
      <c r="R48" s="28">
        <f>('Daytime Rates 2024'!R48*0.15)+'Daytime Rates 2024'!R48</f>
        <v>28.75</v>
      </c>
      <c r="S48" s="28">
        <f>('Daytime Rates 2024'!S48*0.15)+'Daytime Rates 2024'!S48</f>
        <v>39.1</v>
      </c>
      <c r="T48" s="26">
        <f t="shared" si="14"/>
        <v>48.875</v>
      </c>
      <c r="U48" s="27">
        <f t="shared" si="27"/>
        <v>21.5625</v>
      </c>
      <c r="V48" s="27">
        <f t="shared" si="28"/>
        <v>29.325000000000003</v>
      </c>
      <c r="W48" s="27">
        <f t="shared" si="15"/>
        <v>36.65625</v>
      </c>
      <c r="X48" s="39">
        <f t="shared" si="16"/>
        <v>14.375</v>
      </c>
      <c r="Y48" s="39">
        <f t="shared" si="17"/>
        <v>19.55</v>
      </c>
      <c r="Z48" s="36">
        <f t="shared" si="18"/>
        <v>24.4375</v>
      </c>
    </row>
    <row r="49" spans="1:26" ht="15" thickBot="1" x14ac:dyDescent="0.4">
      <c r="A49" s="73"/>
      <c r="B49" s="2" t="s">
        <v>43</v>
      </c>
      <c r="C49" s="32">
        <f>('Daytime Rates 2024'!C49*0.15)+'Daytime Rates 2024'!C49</f>
        <v>28.98</v>
      </c>
      <c r="D49" s="32">
        <f t="shared" si="19"/>
        <v>36.225000000000001</v>
      </c>
      <c r="E49" s="16">
        <f t="shared" si="20"/>
        <v>21.734999999999999</v>
      </c>
      <c r="F49" s="16">
        <f t="shared" si="21"/>
        <v>27.168749999999999</v>
      </c>
      <c r="G49" s="17">
        <f t="shared" si="22"/>
        <v>14.49</v>
      </c>
      <c r="H49" s="17">
        <f t="shared" si="10"/>
        <v>18.112500000000001</v>
      </c>
      <c r="I49" s="30">
        <f>('Daytime Rates 2024'!I49*0.15)+'Daytime Rates 2024'!I49</f>
        <v>20.607999999999997</v>
      </c>
      <c r="J49" s="30">
        <f>('Daytime Rates 2024'!J49*0.15)+'Daytime Rates 2024'!J49</f>
        <v>28.175000000000001</v>
      </c>
      <c r="K49" s="30">
        <f t="shared" si="11"/>
        <v>35.21875</v>
      </c>
      <c r="L49" s="12">
        <f t="shared" si="23"/>
        <v>15.455999999999998</v>
      </c>
      <c r="M49" s="12">
        <f t="shared" si="24"/>
        <v>21.131250000000001</v>
      </c>
      <c r="N49" s="12">
        <f t="shared" si="12"/>
        <v>26.4140625</v>
      </c>
      <c r="O49" s="13">
        <f t="shared" si="25"/>
        <v>10.303999999999998</v>
      </c>
      <c r="P49" s="13">
        <f t="shared" si="26"/>
        <v>14.0875</v>
      </c>
      <c r="Q49" s="13">
        <f t="shared" si="13"/>
        <v>17.609375</v>
      </c>
      <c r="R49" s="14">
        <f>('Daytime Rates 2024'!R49*0.15)+'Daytime Rates 2024'!R49</f>
        <v>19.319999999999997</v>
      </c>
      <c r="S49" s="14">
        <f>('Daytime Rates 2024'!S49*0.15)+'Daytime Rates 2024'!S49</f>
        <v>28.175000000000001</v>
      </c>
      <c r="T49" s="14">
        <f t="shared" si="14"/>
        <v>35.21875</v>
      </c>
      <c r="U49" s="15">
        <f t="shared" si="27"/>
        <v>14.489999999999998</v>
      </c>
      <c r="V49" s="15">
        <f t="shared" si="28"/>
        <v>21.131250000000001</v>
      </c>
      <c r="W49" s="15">
        <f t="shared" si="15"/>
        <v>26.4140625</v>
      </c>
      <c r="X49" s="39">
        <f t="shared" si="16"/>
        <v>9.6599999999999984</v>
      </c>
      <c r="Y49" s="39">
        <f t="shared" si="17"/>
        <v>14.0875</v>
      </c>
      <c r="Z49" s="37">
        <f t="shared" si="18"/>
        <v>17.609375</v>
      </c>
    </row>
    <row r="50" spans="1:26" ht="15" thickBot="1" x14ac:dyDescent="0.4">
      <c r="A50" s="73"/>
      <c r="B50" s="2" t="s">
        <v>21</v>
      </c>
      <c r="C50" s="32">
        <f>('Daytime Rates 2024'!C50*0.15)+'Daytime Rates 2024'!C50</f>
        <v>64.63</v>
      </c>
      <c r="D50" s="32">
        <f t="shared" si="19"/>
        <v>80.787499999999994</v>
      </c>
      <c r="E50" s="16">
        <f t="shared" si="20"/>
        <v>48.472499999999997</v>
      </c>
      <c r="F50" s="16">
        <f t="shared" si="21"/>
        <v>60.590624999999996</v>
      </c>
      <c r="G50" s="17">
        <f t="shared" si="22"/>
        <v>32.314999999999998</v>
      </c>
      <c r="H50" s="17">
        <f t="shared" si="10"/>
        <v>40.393749999999997</v>
      </c>
      <c r="I50" s="30">
        <f>('Daytime Rates 2024'!I50*0.15)+'Daytime Rates 2024'!I50</f>
        <v>34.701250000000002</v>
      </c>
      <c r="J50" s="30">
        <f>('Daytime Rates 2024'!J50*0.15)+'Daytime Rates 2024'!J50</f>
        <v>46</v>
      </c>
      <c r="K50" s="30">
        <f t="shared" si="11"/>
        <v>57.5</v>
      </c>
      <c r="L50" s="12">
        <f t="shared" si="23"/>
        <v>26.025937500000001</v>
      </c>
      <c r="M50" s="12">
        <f t="shared" si="24"/>
        <v>34.5</v>
      </c>
      <c r="N50" s="12">
        <f t="shared" si="12"/>
        <v>43.125</v>
      </c>
      <c r="O50" s="13">
        <f t="shared" si="25"/>
        <v>17.350625000000001</v>
      </c>
      <c r="P50" s="13">
        <f t="shared" si="26"/>
        <v>23</v>
      </c>
      <c r="Q50" s="13">
        <f t="shared" si="13"/>
        <v>28.75</v>
      </c>
      <c r="R50" s="14">
        <f>('Daytime Rates 2024'!R50*0.15)+'Daytime Rates 2024'!R50</f>
        <v>25.231000000000002</v>
      </c>
      <c r="S50" s="14">
        <f>('Daytime Rates 2024'!S50*0.15)+'Daytime Rates 2024'!S50</f>
        <v>40.25</v>
      </c>
      <c r="T50" s="14">
        <f t="shared" si="14"/>
        <v>50.3125</v>
      </c>
      <c r="U50" s="15">
        <f t="shared" si="27"/>
        <v>18.923250000000003</v>
      </c>
      <c r="V50" s="15">
        <f t="shared" si="28"/>
        <v>30.1875</v>
      </c>
      <c r="W50" s="15">
        <f t="shared" si="15"/>
        <v>37.734375</v>
      </c>
      <c r="X50" s="39">
        <f t="shared" si="16"/>
        <v>12.615500000000001</v>
      </c>
      <c r="Y50" s="39">
        <f t="shared" si="17"/>
        <v>20.125</v>
      </c>
      <c r="Z50" s="37">
        <f t="shared" si="18"/>
        <v>25.15625</v>
      </c>
    </row>
    <row r="51" spans="1:26" ht="15" thickBot="1" x14ac:dyDescent="0.4">
      <c r="A51" s="73"/>
      <c r="B51" s="2" t="s">
        <v>22</v>
      </c>
      <c r="C51" s="32">
        <f>('Daytime Rates 2024'!C51*0.15)+'Daytime Rates 2024'!C51</f>
        <v>41.4</v>
      </c>
      <c r="D51" s="32">
        <f t="shared" si="19"/>
        <v>51.75</v>
      </c>
      <c r="E51" s="16">
        <f t="shared" si="20"/>
        <v>31.049999999999997</v>
      </c>
      <c r="F51" s="16">
        <f t="shared" si="21"/>
        <v>38.8125</v>
      </c>
      <c r="G51" s="17">
        <f t="shared" si="22"/>
        <v>20.7</v>
      </c>
      <c r="H51" s="17">
        <f t="shared" si="10"/>
        <v>25.875</v>
      </c>
      <c r="I51" s="30">
        <f>('Daytime Rates 2024'!I51*0.15)+'Daytime Rates 2024'!I51</f>
        <v>29.44</v>
      </c>
      <c r="J51" s="30">
        <f>('Daytime Rates 2024'!J51*0.15)+'Daytime Rates 2024'!J51</f>
        <v>37.950000000000003</v>
      </c>
      <c r="K51" s="30">
        <f t="shared" si="11"/>
        <v>47.4375</v>
      </c>
      <c r="L51" s="12">
        <f t="shared" si="23"/>
        <v>22.080000000000002</v>
      </c>
      <c r="M51" s="12">
        <f t="shared" si="24"/>
        <v>28.462500000000002</v>
      </c>
      <c r="N51" s="12">
        <f t="shared" si="12"/>
        <v>35.578125</v>
      </c>
      <c r="O51" s="13">
        <f t="shared" si="25"/>
        <v>14.72</v>
      </c>
      <c r="P51" s="13">
        <f t="shared" si="26"/>
        <v>18.975000000000001</v>
      </c>
      <c r="Q51" s="13">
        <f t="shared" si="13"/>
        <v>23.71875</v>
      </c>
      <c r="R51" s="14">
        <f>('Daytime Rates 2024'!R51*0.15)+'Daytime Rates 2024'!R51</f>
        <v>27.6</v>
      </c>
      <c r="S51" s="14">
        <f>('Daytime Rates 2024'!S51*0.15)+'Daytime Rates 2024'!S51</f>
        <v>39.674999999999997</v>
      </c>
      <c r="T51" s="14">
        <f t="shared" si="14"/>
        <v>49.59375</v>
      </c>
      <c r="U51" s="15">
        <f t="shared" si="27"/>
        <v>20.700000000000003</v>
      </c>
      <c r="V51" s="15">
        <f t="shared" si="28"/>
        <v>29.756249999999998</v>
      </c>
      <c r="W51" s="15">
        <f t="shared" si="15"/>
        <v>37.1953125</v>
      </c>
      <c r="X51" s="39">
        <f t="shared" si="16"/>
        <v>13.8</v>
      </c>
      <c r="Y51" s="39">
        <f t="shared" si="17"/>
        <v>19.837499999999999</v>
      </c>
      <c r="Z51" s="37">
        <f t="shared" si="18"/>
        <v>24.796875</v>
      </c>
    </row>
    <row r="52" spans="1:26" ht="15" thickBot="1" x14ac:dyDescent="0.4">
      <c r="A52" s="74"/>
      <c r="B52" s="3" t="s">
        <v>23</v>
      </c>
      <c r="C52" s="34">
        <f>('Daytime Rates 2024'!C52*0.15)+'Daytime Rates 2024'!C52</f>
        <v>51.75</v>
      </c>
      <c r="D52" s="34">
        <f t="shared" si="19"/>
        <v>64.6875</v>
      </c>
      <c r="E52" s="18">
        <f t="shared" si="20"/>
        <v>38.8125</v>
      </c>
      <c r="F52" s="18">
        <f t="shared" si="21"/>
        <v>48.515625</v>
      </c>
      <c r="G52" s="19">
        <f t="shared" si="22"/>
        <v>25.875</v>
      </c>
      <c r="H52" s="19">
        <f t="shared" si="10"/>
        <v>32.34375</v>
      </c>
      <c r="I52" s="31">
        <f>('Daytime Rates 2024'!I52*0.15)+'Daytime Rates 2024'!I52</f>
        <v>32.659999999999997</v>
      </c>
      <c r="J52" s="31">
        <f>('Daytime Rates 2024'!J52*0.15)+'Daytime Rates 2024'!J52</f>
        <v>40.25</v>
      </c>
      <c r="K52" s="31">
        <f t="shared" si="11"/>
        <v>50.3125</v>
      </c>
      <c r="L52" s="20">
        <f t="shared" si="23"/>
        <v>24.494999999999997</v>
      </c>
      <c r="M52" s="20">
        <f t="shared" si="24"/>
        <v>30.1875</v>
      </c>
      <c r="N52" s="20">
        <f t="shared" si="12"/>
        <v>37.734375</v>
      </c>
      <c r="O52" s="21">
        <f t="shared" si="25"/>
        <v>16.329999999999998</v>
      </c>
      <c r="P52" s="21">
        <f t="shared" si="26"/>
        <v>20.125</v>
      </c>
      <c r="Q52" s="21">
        <f t="shared" si="13"/>
        <v>25.15625</v>
      </c>
      <c r="R52" s="22">
        <f>('Daytime Rates 2024'!R52*0.15)+'Daytime Rates 2024'!R52</f>
        <v>34.270000000000003</v>
      </c>
      <c r="S52" s="22">
        <f>('Daytime Rates 2024'!S52*0.15)+'Daytime Rates 2024'!S52</f>
        <v>46</v>
      </c>
      <c r="T52" s="22">
        <f t="shared" si="14"/>
        <v>57.5</v>
      </c>
      <c r="U52" s="23">
        <f t="shared" si="27"/>
        <v>25.702500000000001</v>
      </c>
      <c r="V52" s="23">
        <f t="shared" si="28"/>
        <v>34.5</v>
      </c>
      <c r="W52" s="23">
        <f t="shared" si="15"/>
        <v>43.125</v>
      </c>
      <c r="X52" s="39">
        <f t="shared" si="16"/>
        <v>17.135000000000002</v>
      </c>
      <c r="Y52" s="39">
        <f t="shared" si="17"/>
        <v>23</v>
      </c>
      <c r="Z52" s="38">
        <f t="shared" si="18"/>
        <v>28.75</v>
      </c>
    </row>
    <row r="53" spans="1:26" ht="15" thickBot="1" x14ac:dyDescent="0.4">
      <c r="A53" s="72" t="s">
        <v>11</v>
      </c>
      <c r="B53" s="4" t="s">
        <v>24</v>
      </c>
      <c r="C53" s="33">
        <f>('Daytime Rates 2024'!C53*0.15)+'Daytime Rates 2024'!C53</f>
        <v>80.5</v>
      </c>
      <c r="D53" s="33">
        <f t="shared" si="19"/>
        <v>100.625</v>
      </c>
      <c r="E53" s="10">
        <f t="shared" si="20"/>
        <v>60.375</v>
      </c>
      <c r="F53" s="10">
        <f t="shared" si="21"/>
        <v>75.46875</v>
      </c>
      <c r="G53" s="11">
        <f t="shared" si="22"/>
        <v>40.25</v>
      </c>
      <c r="H53" s="11">
        <f t="shared" si="10"/>
        <v>50.3125</v>
      </c>
      <c r="I53" s="29">
        <f>('Daytime Rates 2024'!I53*0.15)+'Daytime Rates 2024'!I53</f>
        <v>34.81363636363637</v>
      </c>
      <c r="J53" s="29">
        <f>('Daytime Rates 2024'!J53*0.15)+'Daytime Rates 2024'!J53</f>
        <v>43.7</v>
      </c>
      <c r="K53" s="29">
        <f t="shared" si="11"/>
        <v>54.625</v>
      </c>
      <c r="L53" s="24">
        <f t="shared" si="23"/>
        <v>26.110227272727279</v>
      </c>
      <c r="M53" s="24">
        <f t="shared" si="24"/>
        <v>32.775000000000006</v>
      </c>
      <c r="N53" s="24">
        <f t="shared" si="12"/>
        <v>40.968750000000007</v>
      </c>
      <c r="O53" s="25">
        <f t="shared" si="25"/>
        <v>17.406818181818185</v>
      </c>
      <c r="P53" s="25">
        <f t="shared" si="26"/>
        <v>21.85</v>
      </c>
      <c r="Q53" s="25">
        <f t="shared" si="13"/>
        <v>27.3125</v>
      </c>
      <c r="R53" s="28">
        <f>('Daytime Rates 2024'!R53*0.15)+'Daytime Rates 2024'!R53</f>
        <v>23</v>
      </c>
      <c r="S53" s="28">
        <f>('Daytime Rates 2024'!S53*0.15)+'Daytime Rates 2024'!S53</f>
        <v>46</v>
      </c>
      <c r="T53" s="26">
        <f t="shared" si="14"/>
        <v>57.5</v>
      </c>
      <c r="U53" s="27">
        <f t="shared" si="27"/>
        <v>17.25</v>
      </c>
      <c r="V53" s="27">
        <f t="shared" si="28"/>
        <v>34.5</v>
      </c>
      <c r="W53" s="27">
        <f t="shared" si="15"/>
        <v>43.125</v>
      </c>
      <c r="X53" s="39">
        <f t="shared" si="16"/>
        <v>11.5</v>
      </c>
      <c r="Y53" s="39">
        <f t="shared" si="17"/>
        <v>23</v>
      </c>
      <c r="Z53" s="36">
        <f t="shared" si="18"/>
        <v>28.75</v>
      </c>
    </row>
    <row r="54" spans="1:26" ht="15" thickBot="1" x14ac:dyDescent="0.4">
      <c r="A54" s="73"/>
      <c r="B54" s="2" t="s">
        <v>43</v>
      </c>
      <c r="C54" s="32">
        <f>('Daytime Rates 2024'!C54*0.15)+'Daytime Rates 2024'!C54</f>
        <v>35.419999999999995</v>
      </c>
      <c r="D54" s="32">
        <f t="shared" si="19"/>
        <v>44.274999999999991</v>
      </c>
      <c r="E54" s="16">
        <f t="shared" si="20"/>
        <v>26.564999999999998</v>
      </c>
      <c r="F54" s="16">
        <f t="shared" si="21"/>
        <v>33.206249999999997</v>
      </c>
      <c r="G54" s="17">
        <f t="shared" si="22"/>
        <v>17.709999999999997</v>
      </c>
      <c r="H54" s="17">
        <f t="shared" si="10"/>
        <v>22.137499999999996</v>
      </c>
      <c r="I54" s="30">
        <f>('Daytime Rates 2024'!I54*0.15)+'Daytime Rates 2024'!I54</f>
        <v>26.550363636363635</v>
      </c>
      <c r="J54" s="30">
        <f>('Daytime Rates 2024'!J54*0.15)+'Daytime Rates 2024'!J54</f>
        <v>28.577499999999997</v>
      </c>
      <c r="K54" s="30">
        <f t="shared" si="11"/>
        <v>35.721874999999997</v>
      </c>
      <c r="L54" s="12">
        <f t="shared" si="23"/>
        <v>19.912772727272724</v>
      </c>
      <c r="M54" s="12">
        <f t="shared" si="24"/>
        <v>21.433124999999997</v>
      </c>
      <c r="N54" s="12">
        <f t="shared" si="12"/>
        <v>26.791406249999994</v>
      </c>
      <c r="O54" s="13">
        <f t="shared" si="25"/>
        <v>13.275181818181817</v>
      </c>
      <c r="P54" s="13">
        <f t="shared" si="26"/>
        <v>14.288749999999999</v>
      </c>
      <c r="Q54" s="13">
        <f t="shared" si="13"/>
        <v>17.860937499999999</v>
      </c>
      <c r="R54" s="14">
        <f>('Daytime Rates 2024'!R54*0.15)+'Daytime Rates 2024'!R54</f>
        <v>21.734999999999999</v>
      </c>
      <c r="S54" s="14">
        <f>('Daytime Rates 2024'!S54*0.15)+'Daytime Rates 2024'!S54</f>
        <v>28.98</v>
      </c>
      <c r="T54" s="14">
        <f t="shared" si="14"/>
        <v>36.225000000000001</v>
      </c>
      <c r="U54" s="15">
        <f t="shared" si="27"/>
        <v>16.30125</v>
      </c>
      <c r="V54" s="15">
        <f t="shared" si="28"/>
        <v>21.734999999999999</v>
      </c>
      <c r="W54" s="15">
        <f t="shared" si="15"/>
        <v>27.168749999999999</v>
      </c>
      <c r="X54" s="39">
        <f t="shared" si="16"/>
        <v>10.8675</v>
      </c>
      <c r="Y54" s="39">
        <f t="shared" si="17"/>
        <v>14.49</v>
      </c>
      <c r="Z54" s="37">
        <f t="shared" si="18"/>
        <v>18.112500000000001</v>
      </c>
    </row>
    <row r="55" spans="1:26" ht="15" thickBot="1" x14ac:dyDescent="0.4">
      <c r="A55" s="73"/>
      <c r="B55" s="2" t="s">
        <v>21</v>
      </c>
      <c r="C55" s="32">
        <f>('Daytime Rates 2024'!C55*0.15)+'Daytime Rates 2024'!C55</f>
        <v>81.806818181818187</v>
      </c>
      <c r="D55" s="32">
        <f t="shared" si="19"/>
        <v>102.25852272727273</v>
      </c>
      <c r="E55" s="16">
        <f t="shared" si="20"/>
        <v>61.35511363636364</v>
      </c>
      <c r="F55" s="16">
        <f t="shared" si="21"/>
        <v>76.693892045454547</v>
      </c>
      <c r="G55" s="17">
        <f t="shared" si="22"/>
        <v>40.903409090909093</v>
      </c>
      <c r="H55" s="17">
        <f t="shared" si="10"/>
        <v>51.129261363636367</v>
      </c>
      <c r="I55" s="30">
        <f>('Daytime Rates 2024'!I55*0.15)+'Daytime Rates 2024'!I55</f>
        <v>46</v>
      </c>
      <c r="J55" s="30">
        <f>('Daytime Rates 2024'!J55*0.15)+'Daytime Rates 2024'!J55</f>
        <v>46</v>
      </c>
      <c r="K55" s="30">
        <f t="shared" si="11"/>
        <v>57.5</v>
      </c>
      <c r="L55" s="12">
        <f t="shared" si="23"/>
        <v>34.5</v>
      </c>
      <c r="M55" s="12">
        <f t="shared" si="24"/>
        <v>34.5</v>
      </c>
      <c r="N55" s="12">
        <f t="shared" si="12"/>
        <v>43.125</v>
      </c>
      <c r="O55" s="13">
        <f t="shared" si="25"/>
        <v>23</v>
      </c>
      <c r="P55" s="13">
        <f t="shared" si="26"/>
        <v>23</v>
      </c>
      <c r="Q55" s="13">
        <f t="shared" si="13"/>
        <v>28.75</v>
      </c>
      <c r="R55" s="14">
        <f>('Daytime Rates 2024'!R55*0.15)+'Daytime Rates 2024'!R55</f>
        <v>53.524659090909104</v>
      </c>
      <c r="S55" s="14">
        <f>('Daytime Rates 2024'!S55*0.15)+'Daytime Rates 2024'!S55</f>
        <v>40.25</v>
      </c>
      <c r="T55" s="14">
        <f t="shared" si="14"/>
        <v>50.3125</v>
      </c>
      <c r="U55" s="15">
        <f t="shared" si="27"/>
        <v>40.14349431818183</v>
      </c>
      <c r="V55" s="15">
        <f t="shared" si="28"/>
        <v>30.1875</v>
      </c>
      <c r="W55" s="15">
        <f t="shared" si="15"/>
        <v>37.734375</v>
      </c>
      <c r="X55" s="39">
        <f t="shared" si="16"/>
        <v>26.762329545454552</v>
      </c>
      <c r="Y55" s="39">
        <f t="shared" si="17"/>
        <v>20.125</v>
      </c>
      <c r="Z55" s="37">
        <f t="shared" si="18"/>
        <v>25.15625</v>
      </c>
    </row>
    <row r="56" spans="1:26" ht="15" thickBot="1" x14ac:dyDescent="0.4">
      <c r="A56" s="73"/>
      <c r="B56" s="2" t="s">
        <v>22</v>
      </c>
      <c r="C56" s="32">
        <f>('Daytime Rates 2024'!C56*0.15)+'Daytime Rates 2024'!C56</f>
        <v>50.6</v>
      </c>
      <c r="D56" s="32">
        <f t="shared" si="19"/>
        <v>63.25</v>
      </c>
      <c r="E56" s="16">
        <f t="shared" si="20"/>
        <v>37.950000000000003</v>
      </c>
      <c r="F56" s="16">
        <f t="shared" si="21"/>
        <v>47.4375</v>
      </c>
      <c r="G56" s="17">
        <f t="shared" si="22"/>
        <v>25.3</v>
      </c>
      <c r="H56" s="17">
        <f t="shared" si="10"/>
        <v>31.625</v>
      </c>
      <c r="I56" s="30">
        <f>('Daytime Rates 2024'!I56*0.15)+'Daytime Rates 2024'!I56</f>
        <v>37.92909090909091</v>
      </c>
      <c r="J56" s="30">
        <f>('Daytime Rates 2024'!J56*0.15)+'Daytime Rates 2024'!J56</f>
        <v>37.950000000000003</v>
      </c>
      <c r="K56" s="30">
        <f t="shared" si="11"/>
        <v>47.4375</v>
      </c>
      <c r="L56" s="12">
        <f t="shared" si="23"/>
        <v>28.44681818181818</v>
      </c>
      <c r="M56" s="12">
        <f t="shared" si="24"/>
        <v>28.462500000000002</v>
      </c>
      <c r="N56" s="12">
        <f t="shared" si="12"/>
        <v>35.578125</v>
      </c>
      <c r="O56" s="13">
        <f t="shared" si="25"/>
        <v>18.964545454545455</v>
      </c>
      <c r="P56" s="13">
        <f t="shared" si="26"/>
        <v>18.975000000000001</v>
      </c>
      <c r="Q56" s="13">
        <f t="shared" si="13"/>
        <v>23.71875</v>
      </c>
      <c r="R56" s="14">
        <f>('Daytime Rates 2024'!R56*0.15)+'Daytime Rates 2024'!R56</f>
        <v>31.05</v>
      </c>
      <c r="S56" s="14">
        <f>('Daytime Rates 2024'!S56*0.15)+'Daytime Rates 2024'!S56</f>
        <v>41.112499999999997</v>
      </c>
      <c r="T56" s="14">
        <f t="shared" si="14"/>
        <v>51.390625</v>
      </c>
      <c r="U56" s="15">
        <f t="shared" si="27"/>
        <v>23.287500000000001</v>
      </c>
      <c r="V56" s="15">
        <f t="shared" si="28"/>
        <v>30.834374999999998</v>
      </c>
      <c r="W56" s="15">
        <f t="shared" si="15"/>
        <v>38.54296875</v>
      </c>
      <c r="X56" s="39">
        <f t="shared" si="16"/>
        <v>15.525</v>
      </c>
      <c r="Y56" s="39">
        <f t="shared" si="17"/>
        <v>20.556249999999999</v>
      </c>
      <c r="Z56" s="37">
        <f t="shared" si="18"/>
        <v>25.6953125</v>
      </c>
    </row>
    <row r="57" spans="1:26" ht="15" thickBot="1" x14ac:dyDescent="0.4">
      <c r="A57" s="74"/>
      <c r="B57" s="3" t="s">
        <v>23</v>
      </c>
      <c r="C57" s="34">
        <f>('Daytime Rates 2024'!C57*0.15)+'Daytime Rates 2024'!C57</f>
        <v>46</v>
      </c>
      <c r="D57" s="34">
        <f t="shared" si="19"/>
        <v>57.5</v>
      </c>
      <c r="E57" s="18">
        <f t="shared" si="20"/>
        <v>34.5</v>
      </c>
      <c r="F57" s="18">
        <f t="shared" si="21"/>
        <v>43.125</v>
      </c>
      <c r="G57" s="19">
        <f t="shared" si="22"/>
        <v>23</v>
      </c>
      <c r="H57" s="19">
        <f t="shared" si="10"/>
        <v>28.75</v>
      </c>
      <c r="I57" s="31">
        <f>('Daytime Rates 2024'!I57*0.15)+'Daytime Rates 2024'!I57</f>
        <v>38.984999999999999</v>
      </c>
      <c r="J57" s="31">
        <f>('Daytime Rates 2024'!J57*0.15)+'Daytime Rates 2024'!J57</f>
        <v>42.55</v>
      </c>
      <c r="K57" s="31">
        <f t="shared" si="11"/>
        <v>53.1875</v>
      </c>
      <c r="L57" s="20">
        <f t="shared" si="23"/>
        <v>29.23875</v>
      </c>
      <c r="M57" s="20">
        <f t="shared" si="24"/>
        <v>31.912499999999998</v>
      </c>
      <c r="N57" s="20">
        <f t="shared" si="12"/>
        <v>39.890625</v>
      </c>
      <c r="O57" s="21">
        <f t="shared" si="25"/>
        <v>19.4925</v>
      </c>
      <c r="P57" s="21">
        <f t="shared" si="26"/>
        <v>21.274999999999999</v>
      </c>
      <c r="Q57" s="21">
        <f t="shared" si="13"/>
        <v>26.59375</v>
      </c>
      <c r="R57" s="22">
        <f>('Daytime Rates 2024'!R57*0.15)+'Daytime Rates 2024'!R57</f>
        <v>37.474318181818184</v>
      </c>
      <c r="S57" s="22">
        <f>('Daytime Rates 2024'!S57*0.15)+'Daytime Rates 2024'!S57</f>
        <v>47.15</v>
      </c>
      <c r="T57" s="22">
        <f t="shared" si="14"/>
        <v>58.9375</v>
      </c>
      <c r="U57" s="23">
        <f t="shared" si="27"/>
        <v>28.10573863636364</v>
      </c>
      <c r="V57" s="23">
        <f t="shared" si="28"/>
        <v>35.362499999999997</v>
      </c>
      <c r="W57" s="23">
        <f t="shared" si="15"/>
        <v>44.203125</v>
      </c>
      <c r="X57" s="39">
        <f t="shared" si="16"/>
        <v>18.737159090909092</v>
      </c>
      <c r="Y57" s="39">
        <f t="shared" si="17"/>
        <v>23.574999999999999</v>
      </c>
      <c r="Z57" s="38">
        <f t="shared" si="18"/>
        <v>29.46875</v>
      </c>
    </row>
    <row r="58" spans="1:26" ht="15" thickBot="1" x14ac:dyDescent="0.4">
      <c r="A58" s="72" t="s">
        <v>12</v>
      </c>
      <c r="B58" s="4" t="s">
        <v>24</v>
      </c>
      <c r="C58" s="33">
        <f>('Daytime Rates 2024'!C58*0.15)+'Daytime Rates 2024'!C58</f>
        <v>80.5</v>
      </c>
      <c r="D58" s="33">
        <f t="shared" si="19"/>
        <v>100.625</v>
      </c>
      <c r="E58" s="10">
        <f t="shared" si="20"/>
        <v>60.375</v>
      </c>
      <c r="F58" s="10">
        <f t="shared" si="21"/>
        <v>75.46875</v>
      </c>
      <c r="G58" s="11">
        <f t="shared" si="22"/>
        <v>40.25</v>
      </c>
      <c r="H58" s="11">
        <f t="shared" si="10"/>
        <v>50.3125</v>
      </c>
      <c r="I58" s="29">
        <f>('Daytime Rates 2024'!I58*0.15)+'Daytime Rates 2024'!I58</f>
        <v>34.81363636363637</v>
      </c>
      <c r="J58" s="29">
        <f>('Daytime Rates 2024'!J58*0.15)+'Daytime Rates 2024'!J58</f>
        <v>38.64</v>
      </c>
      <c r="K58" s="29">
        <f t="shared" si="11"/>
        <v>48.3</v>
      </c>
      <c r="L58" s="24">
        <f t="shared" si="23"/>
        <v>26.110227272727279</v>
      </c>
      <c r="M58" s="24">
        <f t="shared" si="24"/>
        <v>28.98</v>
      </c>
      <c r="N58" s="24">
        <f t="shared" si="12"/>
        <v>36.225000000000001</v>
      </c>
      <c r="O58" s="25">
        <f t="shared" si="25"/>
        <v>17.406818181818185</v>
      </c>
      <c r="P58" s="25">
        <f t="shared" si="26"/>
        <v>19.32</v>
      </c>
      <c r="Q58" s="25">
        <f t="shared" si="13"/>
        <v>24.15</v>
      </c>
      <c r="R58" s="28">
        <f>('Daytime Rates 2024'!R58*0.15)+'Daytime Rates 2024'!R58</f>
        <v>29.9</v>
      </c>
      <c r="S58" s="28">
        <f>('Daytime Rates 2024'!S58*0.15)+'Daytime Rates 2024'!S58</f>
        <v>33.603000000000002</v>
      </c>
      <c r="T58" s="26">
        <f t="shared" si="14"/>
        <v>42.003750000000004</v>
      </c>
      <c r="U58" s="27">
        <f t="shared" si="27"/>
        <v>22.424999999999997</v>
      </c>
      <c r="V58" s="27">
        <f t="shared" si="28"/>
        <v>25.202249999999999</v>
      </c>
      <c r="W58" s="27">
        <f t="shared" si="15"/>
        <v>31.502812499999997</v>
      </c>
      <c r="X58" s="39">
        <f t="shared" si="16"/>
        <v>14.95</v>
      </c>
      <c r="Y58" s="39">
        <f t="shared" si="17"/>
        <v>16.801500000000001</v>
      </c>
      <c r="Z58" s="36">
        <f t="shared" si="18"/>
        <v>21.001875000000002</v>
      </c>
    </row>
    <row r="59" spans="1:26" ht="15" thickBot="1" x14ac:dyDescent="0.4">
      <c r="A59" s="73"/>
      <c r="B59" s="2" t="s">
        <v>43</v>
      </c>
      <c r="C59" s="32">
        <f>('Daytime Rates 2024'!C59*0.15)+'Daytime Rates 2024'!C59</f>
        <v>28.175000000000001</v>
      </c>
      <c r="D59" s="32">
        <f t="shared" si="19"/>
        <v>35.21875</v>
      </c>
      <c r="E59" s="16">
        <f t="shared" si="20"/>
        <v>21.131250000000001</v>
      </c>
      <c r="F59" s="16">
        <f t="shared" si="21"/>
        <v>26.4140625</v>
      </c>
      <c r="G59" s="17">
        <f t="shared" si="22"/>
        <v>14.0875</v>
      </c>
      <c r="H59" s="17">
        <f t="shared" si="10"/>
        <v>17.609375</v>
      </c>
      <c r="I59" s="30">
        <f>('Daytime Rates 2024'!I59*0.15)+'Daytime Rates 2024'!I59</f>
        <v>16.100000000000001</v>
      </c>
      <c r="J59" s="30">
        <f>('Daytime Rates 2024'!J59*0.15)+'Daytime Rates 2024'!J59</f>
        <v>27.369999999999997</v>
      </c>
      <c r="K59" s="30">
        <f t="shared" si="11"/>
        <v>34.212499999999999</v>
      </c>
      <c r="L59" s="12">
        <f t="shared" si="23"/>
        <v>12.075000000000001</v>
      </c>
      <c r="M59" s="12">
        <f t="shared" si="24"/>
        <v>20.527499999999996</v>
      </c>
      <c r="N59" s="12">
        <f t="shared" si="12"/>
        <v>25.659374999999997</v>
      </c>
      <c r="O59" s="13">
        <f t="shared" si="25"/>
        <v>8.0500000000000007</v>
      </c>
      <c r="P59" s="13">
        <f t="shared" si="26"/>
        <v>13.684999999999999</v>
      </c>
      <c r="Q59" s="13">
        <f t="shared" si="13"/>
        <v>17.106249999999999</v>
      </c>
      <c r="R59" s="14">
        <f>('Daytime Rates 2024'!R59*0.15)+'Daytime Rates 2024'!R59</f>
        <v>14.208249999999998</v>
      </c>
      <c r="S59" s="14">
        <f>('Daytime Rates 2024'!S59*0.15)+'Daytime Rates 2024'!S59</f>
        <v>20.93</v>
      </c>
      <c r="T59" s="14">
        <f t="shared" si="14"/>
        <v>26.162500000000001</v>
      </c>
      <c r="U59" s="15">
        <f t="shared" si="27"/>
        <v>10.656187499999998</v>
      </c>
      <c r="V59" s="15">
        <f t="shared" si="28"/>
        <v>15.6975</v>
      </c>
      <c r="W59" s="15">
        <f t="shared" si="15"/>
        <v>19.621874999999999</v>
      </c>
      <c r="X59" s="39">
        <f t="shared" si="16"/>
        <v>7.1041249999999989</v>
      </c>
      <c r="Y59" s="39">
        <f t="shared" si="17"/>
        <v>10.465</v>
      </c>
      <c r="Z59" s="37">
        <f t="shared" si="18"/>
        <v>13.081250000000001</v>
      </c>
    </row>
    <row r="60" spans="1:26" ht="15" thickBot="1" x14ac:dyDescent="0.4">
      <c r="A60" s="73"/>
      <c r="B60" s="2" t="s">
        <v>21</v>
      </c>
      <c r="C60" s="32">
        <f>('Daytime Rates 2024'!C60*0.15)+'Daytime Rates 2024'!C60</f>
        <v>103.5</v>
      </c>
      <c r="D60" s="32">
        <f t="shared" si="19"/>
        <v>129.375</v>
      </c>
      <c r="E60" s="16">
        <f t="shared" si="20"/>
        <v>77.625</v>
      </c>
      <c r="F60" s="16">
        <f t="shared" si="21"/>
        <v>97.03125</v>
      </c>
      <c r="G60" s="17">
        <f t="shared" si="22"/>
        <v>51.75</v>
      </c>
      <c r="H60" s="17">
        <f t="shared" si="10"/>
        <v>64.6875</v>
      </c>
      <c r="I60" s="30">
        <f>('Daytime Rates 2024'!I60*0.15)+'Daytime Rates 2024'!I60</f>
        <v>42.55</v>
      </c>
      <c r="J60" s="30">
        <f>('Daytime Rates 2024'!J60*0.15)+'Daytime Rates 2024'!J60</f>
        <v>46</v>
      </c>
      <c r="K60" s="30">
        <f t="shared" si="11"/>
        <v>57.5</v>
      </c>
      <c r="L60" s="12">
        <f t="shared" si="23"/>
        <v>31.912499999999998</v>
      </c>
      <c r="M60" s="12">
        <f t="shared" si="24"/>
        <v>34.5</v>
      </c>
      <c r="N60" s="12">
        <f t="shared" si="12"/>
        <v>43.125</v>
      </c>
      <c r="O60" s="13">
        <f t="shared" si="25"/>
        <v>21.274999999999999</v>
      </c>
      <c r="P60" s="13">
        <f t="shared" si="26"/>
        <v>23</v>
      </c>
      <c r="Q60" s="13">
        <f t="shared" si="13"/>
        <v>28.75</v>
      </c>
      <c r="R60" s="14">
        <f>('Daytime Rates 2024'!R60*0.15)+'Daytime Rates 2024'!R60</f>
        <v>34.526136363636368</v>
      </c>
      <c r="S60" s="14">
        <f>('Daytime Rates 2024'!S60*0.15)+'Daytime Rates 2024'!S60</f>
        <v>39.272500000000001</v>
      </c>
      <c r="T60" s="14">
        <f t="shared" si="14"/>
        <v>49.090625000000003</v>
      </c>
      <c r="U60" s="15">
        <f t="shared" si="27"/>
        <v>25.894602272727276</v>
      </c>
      <c r="V60" s="15">
        <f t="shared" si="28"/>
        <v>29.454374999999999</v>
      </c>
      <c r="W60" s="15">
        <f t="shared" si="15"/>
        <v>36.817968749999999</v>
      </c>
      <c r="X60" s="39">
        <f t="shared" si="16"/>
        <v>17.263068181818184</v>
      </c>
      <c r="Y60" s="39">
        <f t="shared" si="17"/>
        <v>19.63625</v>
      </c>
      <c r="Z60" s="37">
        <f t="shared" si="18"/>
        <v>24.545312500000001</v>
      </c>
    </row>
    <row r="61" spans="1:26" ht="15" thickBot="1" x14ac:dyDescent="0.4">
      <c r="A61" s="73"/>
      <c r="B61" s="2" t="s">
        <v>22</v>
      </c>
      <c r="C61" s="32">
        <f>('Daytime Rates 2024'!C61*0.15)+'Daytime Rates 2024'!C61</f>
        <v>40.25</v>
      </c>
      <c r="D61" s="32">
        <f t="shared" si="19"/>
        <v>50.3125</v>
      </c>
      <c r="E61" s="16">
        <f t="shared" si="20"/>
        <v>30.1875</v>
      </c>
      <c r="F61" s="16">
        <f t="shared" si="21"/>
        <v>37.734375</v>
      </c>
      <c r="G61" s="17">
        <f t="shared" si="22"/>
        <v>20.125</v>
      </c>
      <c r="H61" s="17">
        <f t="shared" si="10"/>
        <v>25.15625</v>
      </c>
      <c r="I61" s="30">
        <f>('Daytime Rates 2024'!I61*0.15)+'Daytime Rates 2024'!I61</f>
        <v>23</v>
      </c>
      <c r="J61" s="30">
        <f>('Daytime Rates 2024'!J61*0.15)+'Daytime Rates 2024'!J61</f>
        <v>34.5</v>
      </c>
      <c r="K61" s="30">
        <f t="shared" si="11"/>
        <v>43.125</v>
      </c>
      <c r="L61" s="12">
        <f t="shared" si="23"/>
        <v>17.25</v>
      </c>
      <c r="M61" s="12">
        <f t="shared" si="24"/>
        <v>25.875</v>
      </c>
      <c r="N61" s="12">
        <f t="shared" si="12"/>
        <v>32.34375</v>
      </c>
      <c r="O61" s="13">
        <f t="shared" si="25"/>
        <v>11.5</v>
      </c>
      <c r="P61" s="13">
        <f t="shared" si="26"/>
        <v>17.25</v>
      </c>
      <c r="Q61" s="13">
        <f t="shared" si="13"/>
        <v>21.5625</v>
      </c>
      <c r="R61" s="14">
        <f>('Daytime Rates 2024'!R61*0.15)+'Daytime Rates 2024'!R61</f>
        <v>20.297499999999999</v>
      </c>
      <c r="S61" s="14">
        <f>('Daytime Rates 2024'!S61*0.15)+'Daytime Rates 2024'!S61</f>
        <v>29.9</v>
      </c>
      <c r="T61" s="14">
        <f t="shared" si="14"/>
        <v>37.375</v>
      </c>
      <c r="U61" s="15">
        <f t="shared" si="27"/>
        <v>15.223125</v>
      </c>
      <c r="V61" s="15">
        <f t="shared" si="28"/>
        <v>22.424999999999997</v>
      </c>
      <c r="W61" s="15">
        <f t="shared" si="15"/>
        <v>28.031249999999996</v>
      </c>
      <c r="X61" s="39">
        <f t="shared" si="16"/>
        <v>10.14875</v>
      </c>
      <c r="Y61" s="39">
        <f t="shared" si="17"/>
        <v>14.95</v>
      </c>
      <c r="Z61" s="37">
        <f t="shared" si="18"/>
        <v>18.6875</v>
      </c>
    </row>
    <row r="62" spans="1:26" ht="15" thickBot="1" x14ac:dyDescent="0.4">
      <c r="A62" s="74"/>
      <c r="B62" s="3" t="s">
        <v>23</v>
      </c>
      <c r="C62" s="34">
        <f>('Daytime Rates 2024'!C62*0.15)+'Daytime Rates 2024'!C62</f>
        <v>67.954545454545453</v>
      </c>
      <c r="D62" s="34">
        <f t="shared" si="19"/>
        <v>84.943181818181813</v>
      </c>
      <c r="E62" s="18">
        <f t="shared" si="20"/>
        <v>50.965909090909093</v>
      </c>
      <c r="F62" s="18">
        <f t="shared" si="21"/>
        <v>63.707386363636367</v>
      </c>
      <c r="G62" s="19">
        <f t="shared" si="22"/>
        <v>33.977272727272727</v>
      </c>
      <c r="H62" s="19">
        <f t="shared" si="10"/>
        <v>42.471590909090907</v>
      </c>
      <c r="I62" s="31">
        <f>('Daytime Rates 2024'!I62*0.15)+'Daytime Rates 2024'!I62</f>
        <v>29.324999999999999</v>
      </c>
      <c r="J62" s="31">
        <f>('Daytime Rates 2024'!J62*0.15)+'Daytime Rates 2024'!J62</f>
        <v>29.9</v>
      </c>
      <c r="K62" s="31">
        <f t="shared" si="11"/>
        <v>37.375</v>
      </c>
      <c r="L62" s="20">
        <f t="shared" si="23"/>
        <v>21.993749999999999</v>
      </c>
      <c r="M62" s="20">
        <f t="shared" si="24"/>
        <v>22.424999999999997</v>
      </c>
      <c r="N62" s="20">
        <f t="shared" si="12"/>
        <v>28.031249999999996</v>
      </c>
      <c r="O62" s="21">
        <f t="shared" si="25"/>
        <v>14.6625</v>
      </c>
      <c r="P62" s="21">
        <f t="shared" si="26"/>
        <v>14.95</v>
      </c>
      <c r="Q62" s="21">
        <f t="shared" si="13"/>
        <v>18.6875</v>
      </c>
      <c r="R62" s="22">
        <f>('Daytime Rates 2024'!R62*0.15)+'Daytime Rates 2024'!R62</f>
        <v>27.542500000000004</v>
      </c>
      <c r="S62" s="22">
        <f>('Daytime Rates 2024'!S62*0.15)+'Daytime Rates 2024'!S62</f>
        <v>29.612500000000001</v>
      </c>
      <c r="T62" s="22">
        <f t="shared" si="14"/>
        <v>37.015625</v>
      </c>
      <c r="U62" s="23">
        <f t="shared" si="27"/>
        <v>20.656875000000003</v>
      </c>
      <c r="V62" s="23">
        <f t="shared" si="28"/>
        <v>22.209375000000001</v>
      </c>
      <c r="W62" s="23">
        <f t="shared" si="15"/>
        <v>27.76171875</v>
      </c>
      <c r="X62" s="39">
        <f t="shared" si="16"/>
        <v>13.771250000000002</v>
      </c>
      <c r="Y62" s="39">
        <f t="shared" si="17"/>
        <v>14.80625</v>
      </c>
      <c r="Z62" s="38">
        <f t="shared" si="18"/>
        <v>18.5078125</v>
      </c>
    </row>
    <row r="63" spans="1:26" ht="15" thickBot="1" x14ac:dyDescent="0.4">
      <c r="A63" s="72" t="s">
        <v>13</v>
      </c>
      <c r="B63" s="4" t="s">
        <v>24</v>
      </c>
      <c r="C63" s="33">
        <f>('Daytime Rates 2024'!C63*0.15)+'Daytime Rates 2024'!C63</f>
        <v>80.5</v>
      </c>
      <c r="D63" s="33">
        <f t="shared" si="19"/>
        <v>100.625</v>
      </c>
      <c r="E63" s="10">
        <f t="shared" si="20"/>
        <v>60.375</v>
      </c>
      <c r="F63" s="10">
        <f t="shared" si="21"/>
        <v>75.46875</v>
      </c>
      <c r="G63" s="11">
        <f t="shared" si="22"/>
        <v>40.25</v>
      </c>
      <c r="H63" s="11">
        <f t="shared" si="10"/>
        <v>50.3125</v>
      </c>
      <c r="I63" s="29">
        <f>('Daytime Rates 2024'!I63*0.15)+'Daytime Rates 2024'!I63</f>
        <v>28.75</v>
      </c>
      <c r="J63" s="29">
        <f>('Daytime Rates 2024'!J63*0.15)+'Daytime Rates 2024'!J63</f>
        <v>40.594999999999999</v>
      </c>
      <c r="K63" s="29">
        <f t="shared" si="11"/>
        <v>50.743749999999999</v>
      </c>
      <c r="L63" s="24">
        <f t="shared" si="23"/>
        <v>21.5625</v>
      </c>
      <c r="M63" s="24">
        <f t="shared" si="24"/>
        <v>30.446249999999999</v>
      </c>
      <c r="N63" s="24">
        <f t="shared" si="12"/>
        <v>38.057812499999997</v>
      </c>
      <c r="O63" s="25">
        <f t="shared" si="25"/>
        <v>14.375</v>
      </c>
      <c r="P63" s="25">
        <f t="shared" si="26"/>
        <v>20.297499999999999</v>
      </c>
      <c r="Q63" s="25">
        <f t="shared" si="13"/>
        <v>25.371874999999999</v>
      </c>
      <c r="R63" s="28">
        <f>('Daytime Rates 2024'!R63*0.15)+'Daytime Rates 2024'!R63</f>
        <v>29.9</v>
      </c>
      <c r="S63" s="28">
        <f>('Daytime Rates 2024'!S63*0.15)+'Daytime Rates 2024'!S63</f>
        <v>37.835000000000001</v>
      </c>
      <c r="T63" s="26">
        <f t="shared" si="14"/>
        <v>47.293750000000003</v>
      </c>
      <c r="U63" s="27">
        <f t="shared" si="27"/>
        <v>22.424999999999997</v>
      </c>
      <c r="V63" s="27">
        <f t="shared" si="28"/>
        <v>28.376249999999999</v>
      </c>
      <c r="W63" s="27">
        <f t="shared" si="15"/>
        <v>35.470312499999999</v>
      </c>
      <c r="X63" s="39">
        <f t="shared" si="16"/>
        <v>14.95</v>
      </c>
      <c r="Y63" s="39">
        <f t="shared" si="17"/>
        <v>18.9175</v>
      </c>
      <c r="Z63" s="36">
        <f t="shared" si="18"/>
        <v>23.646875000000001</v>
      </c>
    </row>
    <row r="64" spans="1:26" ht="15" thickBot="1" x14ac:dyDescent="0.4">
      <c r="A64" s="73"/>
      <c r="B64" s="2" t="s">
        <v>43</v>
      </c>
      <c r="C64" s="32">
        <f>('Daytime Rates 2024'!C64*0.15)+'Daytime Rates 2024'!C64</f>
        <v>31.394999999999996</v>
      </c>
      <c r="D64" s="32">
        <f t="shared" si="19"/>
        <v>39.243749999999991</v>
      </c>
      <c r="E64" s="16">
        <f t="shared" si="20"/>
        <v>23.546249999999997</v>
      </c>
      <c r="F64" s="16">
        <f t="shared" si="21"/>
        <v>29.432812499999997</v>
      </c>
      <c r="G64" s="17">
        <f t="shared" si="22"/>
        <v>15.697499999999998</v>
      </c>
      <c r="H64" s="17">
        <f t="shared" si="10"/>
        <v>19.621874999999996</v>
      </c>
      <c r="I64" s="30">
        <f>('Daytime Rates 2024'!I64*0.15)+'Daytime Rates 2024'!I64</f>
        <v>20.125</v>
      </c>
      <c r="J64" s="30">
        <f>('Daytime Rates 2024'!J64*0.15)+'Daytime Rates 2024'!J64</f>
        <v>28.175000000000001</v>
      </c>
      <c r="K64" s="30">
        <f t="shared" si="11"/>
        <v>35.21875</v>
      </c>
      <c r="L64" s="12">
        <f t="shared" si="23"/>
        <v>15.09375</v>
      </c>
      <c r="M64" s="12">
        <f t="shared" si="24"/>
        <v>21.131250000000001</v>
      </c>
      <c r="N64" s="12">
        <f t="shared" si="12"/>
        <v>26.4140625</v>
      </c>
      <c r="O64" s="13">
        <f t="shared" si="25"/>
        <v>10.0625</v>
      </c>
      <c r="P64" s="13">
        <f t="shared" si="26"/>
        <v>14.0875</v>
      </c>
      <c r="Q64" s="13">
        <f t="shared" si="13"/>
        <v>17.609375</v>
      </c>
      <c r="R64" s="14">
        <f>('Daytime Rates 2024'!R64*0.15)+'Daytime Rates 2024'!R64</f>
        <v>22.54</v>
      </c>
      <c r="S64" s="14">
        <f>('Daytime Rates 2024'!S64*0.15)+'Daytime Rates 2024'!S64</f>
        <v>28.175000000000001</v>
      </c>
      <c r="T64" s="14">
        <f t="shared" si="14"/>
        <v>35.21875</v>
      </c>
      <c r="U64" s="15">
        <f t="shared" si="27"/>
        <v>16.905000000000001</v>
      </c>
      <c r="V64" s="15">
        <f t="shared" si="28"/>
        <v>21.131250000000001</v>
      </c>
      <c r="W64" s="15">
        <f t="shared" si="15"/>
        <v>26.4140625</v>
      </c>
      <c r="X64" s="39">
        <f t="shared" si="16"/>
        <v>11.27</v>
      </c>
      <c r="Y64" s="39">
        <f t="shared" si="17"/>
        <v>14.0875</v>
      </c>
      <c r="Z64" s="37">
        <f t="shared" si="18"/>
        <v>17.609375</v>
      </c>
    </row>
    <row r="65" spans="1:26" ht="15" thickBot="1" x14ac:dyDescent="0.4">
      <c r="A65" s="73"/>
      <c r="B65" s="2" t="s">
        <v>21</v>
      </c>
      <c r="C65" s="32">
        <f>('Daytime Rates 2024'!C65*0.15)+'Daytime Rates 2024'!C65</f>
        <v>76.318181818181813</v>
      </c>
      <c r="D65" s="32">
        <f t="shared" si="19"/>
        <v>95.397727272727266</v>
      </c>
      <c r="E65" s="16">
        <f t="shared" si="20"/>
        <v>57.23863636363636</v>
      </c>
      <c r="F65" s="16">
        <f t="shared" si="21"/>
        <v>71.548295454545453</v>
      </c>
      <c r="G65" s="17">
        <f t="shared" si="22"/>
        <v>38.159090909090907</v>
      </c>
      <c r="H65" s="17">
        <f t="shared" si="10"/>
        <v>47.698863636363633</v>
      </c>
      <c r="I65" s="30">
        <f>('Daytime Rates 2024'!I65*0.15)+'Daytime Rates 2024'!I65</f>
        <v>40.986000000000004</v>
      </c>
      <c r="J65" s="30">
        <f>('Daytime Rates 2024'!J65*0.15)+'Daytime Rates 2024'!J65</f>
        <v>46</v>
      </c>
      <c r="K65" s="30">
        <f t="shared" si="11"/>
        <v>57.5</v>
      </c>
      <c r="L65" s="12">
        <f t="shared" si="23"/>
        <v>30.739500000000003</v>
      </c>
      <c r="M65" s="12">
        <f t="shared" si="24"/>
        <v>34.5</v>
      </c>
      <c r="N65" s="12">
        <f t="shared" si="12"/>
        <v>43.125</v>
      </c>
      <c r="O65" s="13">
        <f t="shared" si="25"/>
        <v>20.493000000000002</v>
      </c>
      <c r="P65" s="13">
        <f t="shared" si="26"/>
        <v>23</v>
      </c>
      <c r="Q65" s="13">
        <f t="shared" si="13"/>
        <v>28.75</v>
      </c>
      <c r="R65" s="14">
        <f>('Daytime Rates 2024'!R65*0.15)+'Daytime Rates 2024'!R65</f>
        <v>41.4</v>
      </c>
      <c r="S65" s="14">
        <f>('Daytime Rates 2024'!S65*0.15)+'Daytime Rates 2024'!S65</f>
        <v>39.605999999999995</v>
      </c>
      <c r="T65" s="14">
        <f t="shared" si="14"/>
        <v>49.507499999999993</v>
      </c>
      <c r="U65" s="15">
        <f t="shared" si="27"/>
        <v>31.049999999999997</v>
      </c>
      <c r="V65" s="15">
        <f t="shared" si="28"/>
        <v>29.704499999999996</v>
      </c>
      <c r="W65" s="15">
        <f t="shared" si="15"/>
        <v>37.130624999999995</v>
      </c>
      <c r="X65" s="39">
        <f t="shared" si="16"/>
        <v>20.7</v>
      </c>
      <c r="Y65" s="39">
        <f t="shared" si="17"/>
        <v>19.802999999999997</v>
      </c>
      <c r="Z65" s="37">
        <f t="shared" si="18"/>
        <v>24.753749999999997</v>
      </c>
    </row>
    <row r="66" spans="1:26" ht="15" thickBot="1" x14ac:dyDescent="0.4">
      <c r="A66" s="73"/>
      <c r="B66" s="2" t="s">
        <v>22</v>
      </c>
      <c r="C66" s="32">
        <f>('Daytime Rates 2024'!C66*0.15)+'Daytime Rates 2024'!C66</f>
        <v>44.85</v>
      </c>
      <c r="D66" s="32">
        <f t="shared" si="19"/>
        <v>56.0625</v>
      </c>
      <c r="E66" s="16">
        <f t="shared" si="20"/>
        <v>33.637500000000003</v>
      </c>
      <c r="F66" s="16">
        <f t="shared" si="21"/>
        <v>42.046875</v>
      </c>
      <c r="G66" s="17">
        <f t="shared" si="22"/>
        <v>22.425000000000001</v>
      </c>
      <c r="H66" s="17">
        <f t="shared" si="10"/>
        <v>28.03125</v>
      </c>
      <c r="I66" s="30">
        <f>('Daytime Rates 2024'!I66*0.15)+'Daytime Rates 2024'!I66</f>
        <v>28.75</v>
      </c>
      <c r="J66" s="30">
        <f>('Daytime Rates 2024'!J66*0.15)+'Daytime Rates 2024'!J66</f>
        <v>34.5</v>
      </c>
      <c r="K66" s="30">
        <f t="shared" si="11"/>
        <v>43.125</v>
      </c>
      <c r="L66" s="12">
        <f t="shared" si="23"/>
        <v>21.5625</v>
      </c>
      <c r="M66" s="12">
        <f t="shared" si="24"/>
        <v>25.875</v>
      </c>
      <c r="N66" s="12">
        <f t="shared" si="12"/>
        <v>32.34375</v>
      </c>
      <c r="O66" s="13">
        <f t="shared" si="25"/>
        <v>14.375</v>
      </c>
      <c r="P66" s="13">
        <f t="shared" si="26"/>
        <v>17.25</v>
      </c>
      <c r="Q66" s="13">
        <f t="shared" si="13"/>
        <v>21.5625</v>
      </c>
      <c r="R66" s="14">
        <f>('Daytime Rates 2024'!R66*0.15)+'Daytime Rates 2024'!R66</f>
        <v>32.200000000000003</v>
      </c>
      <c r="S66" s="14">
        <f>('Daytime Rates 2024'!S66*0.15)+'Daytime Rates 2024'!S66</f>
        <v>32.200000000000003</v>
      </c>
      <c r="T66" s="14">
        <f t="shared" si="14"/>
        <v>40.25</v>
      </c>
      <c r="U66" s="15">
        <f t="shared" si="27"/>
        <v>24.150000000000002</v>
      </c>
      <c r="V66" s="15">
        <f t="shared" si="28"/>
        <v>24.150000000000002</v>
      </c>
      <c r="W66" s="15">
        <f t="shared" si="15"/>
        <v>30.187500000000004</v>
      </c>
      <c r="X66" s="39">
        <f t="shared" si="16"/>
        <v>16.100000000000001</v>
      </c>
      <c r="Y66" s="39">
        <f t="shared" si="17"/>
        <v>16.100000000000001</v>
      </c>
      <c r="Z66" s="37">
        <f t="shared" si="18"/>
        <v>20.125</v>
      </c>
    </row>
    <row r="67" spans="1:26" ht="15" thickBot="1" x14ac:dyDescent="0.4">
      <c r="A67" s="74"/>
      <c r="B67" s="3" t="s">
        <v>23</v>
      </c>
      <c r="C67" s="34">
        <f>('Daytime Rates 2024'!C67*0.15)+'Daytime Rates 2024'!C67</f>
        <v>67.954545454545453</v>
      </c>
      <c r="D67" s="34">
        <f t="shared" ref="D67:D97" si="29">(C67*0.25)+C67</f>
        <v>84.943181818181813</v>
      </c>
      <c r="E67" s="18">
        <f t="shared" ref="E67:E97" si="30">C67*0.75</f>
        <v>50.965909090909093</v>
      </c>
      <c r="F67" s="18">
        <f t="shared" ref="F67:F97" si="31">SUM(E67*0.25)+E67</f>
        <v>63.707386363636367</v>
      </c>
      <c r="G67" s="19">
        <f t="shared" ref="G67:G97" si="32">C67*0.5</f>
        <v>33.977272727272727</v>
      </c>
      <c r="H67" s="19">
        <f t="shared" si="10"/>
        <v>42.471590909090907</v>
      </c>
      <c r="I67" s="31">
        <f>('Daytime Rates 2024'!I67*0.15)+'Daytime Rates 2024'!I67</f>
        <v>29.324999999999999</v>
      </c>
      <c r="J67" s="31">
        <f>('Daytime Rates 2024'!J67*0.15)+'Daytime Rates 2024'!J67</f>
        <v>34.5</v>
      </c>
      <c r="K67" s="31">
        <f t="shared" si="11"/>
        <v>43.125</v>
      </c>
      <c r="L67" s="20">
        <f t="shared" ref="L67:L97" si="33">I67*0.75</f>
        <v>21.993749999999999</v>
      </c>
      <c r="M67" s="20">
        <f t="shared" ref="M67:M97" si="34">J67*0.75</f>
        <v>25.875</v>
      </c>
      <c r="N67" s="20">
        <f t="shared" si="12"/>
        <v>32.34375</v>
      </c>
      <c r="O67" s="21">
        <f t="shared" ref="O67:O97" si="35">I67*0.5</f>
        <v>14.6625</v>
      </c>
      <c r="P67" s="21">
        <f t="shared" ref="P67:P97" si="36">J67*0.5</f>
        <v>17.25</v>
      </c>
      <c r="Q67" s="21">
        <f t="shared" si="13"/>
        <v>21.5625</v>
      </c>
      <c r="R67" s="22">
        <f>('Daytime Rates 2024'!R67*0.15)+'Daytime Rates 2024'!R67</f>
        <v>27.542500000000004</v>
      </c>
      <c r="S67" s="22">
        <f>('Daytime Rates 2024'!S67*0.15)+'Daytime Rates 2024'!S67</f>
        <v>41.975000000000001</v>
      </c>
      <c r="T67" s="22">
        <f t="shared" si="14"/>
        <v>52.46875</v>
      </c>
      <c r="U67" s="23">
        <f t="shared" ref="U67:U97" si="37">R67*0.75</f>
        <v>20.656875000000003</v>
      </c>
      <c r="V67" s="23">
        <f t="shared" ref="V67:V97" si="38">S67*0.75</f>
        <v>31.481250000000003</v>
      </c>
      <c r="W67" s="23">
        <f t="shared" si="15"/>
        <v>39.3515625</v>
      </c>
      <c r="X67" s="39">
        <f t="shared" si="16"/>
        <v>13.771250000000002</v>
      </c>
      <c r="Y67" s="39">
        <f t="shared" si="17"/>
        <v>20.987500000000001</v>
      </c>
      <c r="Z67" s="38">
        <f t="shared" si="18"/>
        <v>26.234375</v>
      </c>
    </row>
    <row r="68" spans="1:26" ht="15" thickBot="1" x14ac:dyDescent="0.4">
      <c r="A68" s="72" t="s">
        <v>14</v>
      </c>
      <c r="B68" s="4" t="s">
        <v>24</v>
      </c>
      <c r="C68" s="33">
        <f>('Daytime Rates 2024'!C68*0.15)+'Daytime Rates 2024'!C68</f>
        <v>80.5</v>
      </c>
      <c r="D68" s="33">
        <f t="shared" si="29"/>
        <v>100.625</v>
      </c>
      <c r="E68" s="10">
        <f t="shared" si="30"/>
        <v>60.375</v>
      </c>
      <c r="F68" s="10">
        <f t="shared" si="31"/>
        <v>75.46875</v>
      </c>
      <c r="G68" s="11">
        <f t="shared" si="32"/>
        <v>40.25</v>
      </c>
      <c r="H68" s="11">
        <f t="shared" ref="H68:H97" si="39">SUM(G68*0.25)+G68</f>
        <v>50.3125</v>
      </c>
      <c r="I68" s="29">
        <f>('Daytime Rates 2024'!I68*0.15)+'Daytime Rates 2024'!I68</f>
        <v>34.81363636363637</v>
      </c>
      <c r="J68" s="29">
        <f>('Daytime Rates 2024'!J68*0.15)+'Daytime Rates 2024'!J68</f>
        <v>39.353000000000002</v>
      </c>
      <c r="K68" s="29">
        <f t="shared" ref="K68:K97" si="40">(J68*0.25)+J68</f>
        <v>49.191250000000004</v>
      </c>
      <c r="L68" s="24">
        <f t="shared" si="33"/>
        <v>26.110227272727279</v>
      </c>
      <c r="M68" s="24">
        <f t="shared" si="34"/>
        <v>29.514749999999999</v>
      </c>
      <c r="N68" s="24">
        <f t="shared" ref="N68:N97" si="41">(M68*0.25)+M68</f>
        <v>36.893437499999997</v>
      </c>
      <c r="O68" s="25">
        <f t="shared" si="35"/>
        <v>17.406818181818185</v>
      </c>
      <c r="P68" s="25">
        <f t="shared" si="36"/>
        <v>19.676500000000001</v>
      </c>
      <c r="Q68" s="25">
        <f t="shared" ref="Q68:Q97" si="42">(P68*0.25)+P68</f>
        <v>24.595625000000002</v>
      </c>
      <c r="R68" s="28">
        <f>('Daytime Rates 2024'!R68*0.15)+'Daytime Rates 2024'!R68</f>
        <v>29.9</v>
      </c>
      <c r="S68" s="28">
        <f>('Daytime Rates 2024'!S68*0.15)+'Daytime Rates 2024'!S68</f>
        <v>34.5</v>
      </c>
      <c r="T68" s="26">
        <f t="shared" ref="T68:T97" si="43">(S68*0.25)+S68</f>
        <v>43.125</v>
      </c>
      <c r="U68" s="27">
        <f t="shared" si="37"/>
        <v>22.424999999999997</v>
      </c>
      <c r="V68" s="27">
        <f t="shared" si="38"/>
        <v>25.875</v>
      </c>
      <c r="W68" s="27">
        <f t="shared" ref="W68:W97" si="44">(V68*0.25)+V68</f>
        <v>32.34375</v>
      </c>
      <c r="X68" s="39">
        <f t="shared" ref="X68:X96" si="45">R68*0.5</f>
        <v>14.95</v>
      </c>
      <c r="Y68" s="39">
        <f t="shared" ref="Y68:Y96" si="46">S68*0.5</f>
        <v>17.25</v>
      </c>
      <c r="Z68" s="36">
        <f t="shared" ref="Z68:Z97" si="47">(Y68*0.25)+Y68</f>
        <v>21.5625</v>
      </c>
    </row>
    <row r="69" spans="1:26" ht="15" thickBot="1" x14ac:dyDescent="0.4">
      <c r="A69" s="73"/>
      <c r="B69" s="2" t="s">
        <v>43</v>
      </c>
      <c r="C69" s="32">
        <f>('Daytime Rates 2024'!C69*0.15)+'Daytime Rates 2024'!C69</f>
        <v>47.568181818181813</v>
      </c>
      <c r="D69" s="32">
        <f t="shared" si="29"/>
        <v>59.460227272727266</v>
      </c>
      <c r="E69" s="16">
        <f t="shared" si="30"/>
        <v>35.67613636363636</v>
      </c>
      <c r="F69" s="16">
        <f t="shared" si="31"/>
        <v>44.595170454545453</v>
      </c>
      <c r="G69" s="17">
        <f t="shared" si="32"/>
        <v>23.784090909090907</v>
      </c>
      <c r="H69" s="17">
        <f t="shared" si="39"/>
        <v>29.730113636363633</v>
      </c>
      <c r="I69" s="30">
        <f>('Daytime Rates 2024'!I69*0.15)+'Daytime Rates 2024'!I69</f>
        <v>20.125</v>
      </c>
      <c r="J69" s="30">
        <f>('Daytime Rates 2024'!J69*0.15)+'Daytime Rates 2024'!J69</f>
        <v>27.369999999999997</v>
      </c>
      <c r="K69" s="30">
        <f t="shared" si="40"/>
        <v>34.212499999999999</v>
      </c>
      <c r="L69" s="12">
        <f t="shared" si="33"/>
        <v>15.09375</v>
      </c>
      <c r="M69" s="12">
        <f t="shared" si="34"/>
        <v>20.527499999999996</v>
      </c>
      <c r="N69" s="12">
        <f t="shared" si="41"/>
        <v>25.659374999999997</v>
      </c>
      <c r="O69" s="13">
        <f t="shared" si="35"/>
        <v>10.0625</v>
      </c>
      <c r="P69" s="13">
        <f t="shared" si="36"/>
        <v>13.684999999999999</v>
      </c>
      <c r="Q69" s="13">
        <f t="shared" si="42"/>
        <v>17.106249999999999</v>
      </c>
      <c r="R69" s="14">
        <f>('Daytime Rates 2024'!R69*0.15)+'Daytime Rates 2024'!R69</f>
        <v>19.319999999999997</v>
      </c>
      <c r="S69" s="14">
        <f>('Daytime Rates 2024'!S69*0.15)+'Daytime Rates 2024'!S69</f>
        <v>20.93</v>
      </c>
      <c r="T69" s="14">
        <f t="shared" si="43"/>
        <v>26.162500000000001</v>
      </c>
      <c r="U69" s="15">
        <f t="shared" si="37"/>
        <v>14.489999999999998</v>
      </c>
      <c r="V69" s="15">
        <f t="shared" si="38"/>
        <v>15.6975</v>
      </c>
      <c r="W69" s="15">
        <f t="shared" si="44"/>
        <v>19.621874999999999</v>
      </c>
      <c r="X69" s="39">
        <f t="shared" si="45"/>
        <v>9.6599999999999984</v>
      </c>
      <c r="Y69" s="39">
        <f t="shared" si="46"/>
        <v>10.465</v>
      </c>
      <c r="Z69" s="37">
        <f t="shared" si="47"/>
        <v>13.081250000000001</v>
      </c>
    </row>
    <row r="70" spans="1:26" ht="15" thickBot="1" x14ac:dyDescent="0.4">
      <c r="A70" s="73"/>
      <c r="B70" s="2" t="s">
        <v>21</v>
      </c>
      <c r="C70" s="32">
        <f>('Daytime Rates 2024'!C70*0.15)+'Daytime Rates 2024'!C70</f>
        <v>63.25</v>
      </c>
      <c r="D70" s="32">
        <f t="shared" si="29"/>
        <v>79.0625</v>
      </c>
      <c r="E70" s="16">
        <f t="shared" si="30"/>
        <v>47.4375</v>
      </c>
      <c r="F70" s="16">
        <f t="shared" si="31"/>
        <v>59.296875</v>
      </c>
      <c r="G70" s="17">
        <f t="shared" si="32"/>
        <v>31.625</v>
      </c>
      <c r="H70" s="17">
        <f t="shared" si="39"/>
        <v>39.53125</v>
      </c>
      <c r="I70" s="30">
        <f>('Daytime Rates 2024'!I70*0.15)+'Daytime Rates 2024'!I70</f>
        <v>35.65</v>
      </c>
      <c r="J70" s="30">
        <f>('Daytime Rates 2024'!J70*0.15)+'Daytime Rates 2024'!J70</f>
        <v>46</v>
      </c>
      <c r="K70" s="30">
        <f t="shared" si="40"/>
        <v>57.5</v>
      </c>
      <c r="L70" s="12">
        <f t="shared" si="33"/>
        <v>26.737499999999997</v>
      </c>
      <c r="M70" s="12">
        <f t="shared" si="34"/>
        <v>34.5</v>
      </c>
      <c r="N70" s="12">
        <f t="shared" si="41"/>
        <v>43.125</v>
      </c>
      <c r="O70" s="13">
        <f t="shared" si="35"/>
        <v>17.824999999999999</v>
      </c>
      <c r="P70" s="13">
        <f t="shared" si="36"/>
        <v>23</v>
      </c>
      <c r="Q70" s="13">
        <f t="shared" si="42"/>
        <v>28.75</v>
      </c>
      <c r="R70" s="14">
        <f>('Daytime Rates 2024'!R70*0.15)+'Daytime Rates 2024'!R70</f>
        <v>34.526136363636368</v>
      </c>
      <c r="S70" s="14">
        <f>('Daytime Rates 2024'!S70*0.15)+'Daytime Rates 2024'!S70</f>
        <v>39.605999999999995</v>
      </c>
      <c r="T70" s="14">
        <f t="shared" si="43"/>
        <v>49.507499999999993</v>
      </c>
      <c r="U70" s="15">
        <f t="shared" si="37"/>
        <v>25.894602272727276</v>
      </c>
      <c r="V70" s="15">
        <f t="shared" si="38"/>
        <v>29.704499999999996</v>
      </c>
      <c r="W70" s="15">
        <f t="shared" si="44"/>
        <v>37.130624999999995</v>
      </c>
      <c r="X70" s="39">
        <f t="shared" si="45"/>
        <v>17.263068181818184</v>
      </c>
      <c r="Y70" s="39">
        <f t="shared" si="46"/>
        <v>19.802999999999997</v>
      </c>
      <c r="Z70" s="37">
        <f t="shared" si="47"/>
        <v>24.753749999999997</v>
      </c>
    </row>
    <row r="71" spans="1:26" ht="15" thickBot="1" x14ac:dyDescent="0.4">
      <c r="A71" s="73"/>
      <c r="B71" s="2" t="s">
        <v>22</v>
      </c>
      <c r="C71" s="32">
        <f>('Daytime Rates 2024'!C71*0.15)+'Daytime Rates 2024'!C71</f>
        <v>67.954545454545453</v>
      </c>
      <c r="D71" s="32">
        <f t="shared" si="29"/>
        <v>84.943181818181813</v>
      </c>
      <c r="E71" s="16">
        <f t="shared" si="30"/>
        <v>50.965909090909093</v>
      </c>
      <c r="F71" s="16">
        <f t="shared" si="31"/>
        <v>63.707386363636367</v>
      </c>
      <c r="G71" s="17">
        <f t="shared" si="32"/>
        <v>33.977272727272727</v>
      </c>
      <c r="H71" s="17">
        <f t="shared" si="39"/>
        <v>42.471590909090907</v>
      </c>
      <c r="I71" s="30">
        <f>('Daytime Rates 2024'!I71*0.15)+'Daytime Rates 2024'!I71</f>
        <v>28.75</v>
      </c>
      <c r="J71" s="30">
        <f>('Daytime Rates 2024'!J71*0.15)+'Daytime Rates 2024'!J71</f>
        <v>34.5</v>
      </c>
      <c r="K71" s="30">
        <f t="shared" si="40"/>
        <v>43.125</v>
      </c>
      <c r="L71" s="12">
        <f t="shared" si="33"/>
        <v>21.5625</v>
      </c>
      <c r="M71" s="12">
        <f t="shared" si="34"/>
        <v>25.875</v>
      </c>
      <c r="N71" s="12">
        <f t="shared" si="41"/>
        <v>32.34375</v>
      </c>
      <c r="O71" s="13">
        <f t="shared" si="35"/>
        <v>14.375</v>
      </c>
      <c r="P71" s="13">
        <f t="shared" si="36"/>
        <v>17.25</v>
      </c>
      <c r="Q71" s="13">
        <f t="shared" si="42"/>
        <v>21.5625</v>
      </c>
      <c r="R71" s="14">
        <f>('Daytime Rates 2024'!R71*0.15)+'Daytime Rates 2024'!R71</f>
        <v>27.6</v>
      </c>
      <c r="S71" s="14">
        <f>('Daytime Rates 2024'!S71*0.15)+'Daytime Rates 2024'!S71</f>
        <v>29.9</v>
      </c>
      <c r="T71" s="14">
        <f t="shared" si="43"/>
        <v>37.375</v>
      </c>
      <c r="U71" s="15">
        <f t="shared" si="37"/>
        <v>20.700000000000003</v>
      </c>
      <c r="V71" s="15">
        <f t="shared" si="38"/>
        <v>22.424999999999997</v>
      </c>
      <c r="W71" s="15">
        <f t="shared" si="44"/>
        <v>28.031249999999996</v>
      </c>
      <c r="X71" s="39">
        <f t="shared" si="45"/>
        <v>13.8</v>
      </c>
      <c r="Y71" s="39">
        <f t="shared" si="46"/>
        <v>14.95</v>
      </c>
      <c r="Z71" s="37">
        <f t="shared" si="47"/>
        <v>18.6875</v>
      </c>
    </row>
    <row r="72" spans="1:26" ht="15" thickBot="1" x14ac:dyDescent="0.4">
      <c r="A72" s="74"/>
      <c r="B72" s="3" t="s">
        <v>23</v>
      </c>
      <c r="C72" s="34">
        <f>('Daytime Rates 2024'!C72*0.15)+'Daytime Rates 2024'!C72</f>
        <v>67.954545454545453</v>
      </c>
      <c r="D72" s="34">
        <f t="shared" si="29"/>
        <v>84.943181818181813</v>
      </c>
      <c r="E72" s="18">
        <f t="shared" si="30"/>
        <v>50.965909090909093</v>
      </c>
      <c r="F72" s="18">
        <f t="shared" si="31"/>
        <v>63.707386363636367</v>
      </c>
      <c r="G72" s="19">
        <f t="shared" si="32"/>
        <v>33.977272727272727</v>
      </c>
      <c r="H72" s="19">
        <f t="shared" si="39"/>
        <v>42.471590909090907</v>
      </c>
      <c r="I72" s="31">
        <f>('Daytime Rates 2024'!I72*0.15)+'Daytime Rates 2024'!I72</f>
        <v>29.324999999999999</v>
      </c>
      <c r="J72" s="31">
        <f>('Daytime Rates 2024'!J72*0.15)+'Daytime Rates 2024'!J72</f>
        <v>30.152999999999999</v>
      </c>
      <c r="K72" s="31">
        <f t="shared" si="40"/>
        <v>37.691249999999997</v>
      </c>
      <c r="L72" s="20">
        <f t="shared" si="33"/>
        <v>21.993749999999999</v>
      </c>
      <c r="M72" s="20">
        <f t="shared" si="34"/>
        <v>22.614750000000001</v>
      </c>
      <c r="N72" s="20">
        <f t="shared" si="41"/>
        <v>28.268437500000001</v>
      </c>
      <c r="O72" s="21">
        <f t="shared" si="35"/>
        <v>14.6625</v>
      </c>
      <c r="P72" s="21">
        <f t="shared" si="36"/>
        <v>15.076499999999999</v>
      </c>
      <c r="Q72" s="21">
        <f t="shared" si="42"/>
        <v>18.845624999999998</v>
      </c>
      <c r="R72" s="22">
        <f>('Daytime Rates 2024'!R72*0.15)+'Daytime Rates 2024'!R72</f>
        <v>27.542500000000004</v>
      </c>
      <c r="S72" s="22">
        <f>('Daytime Rates 2024'!S72*0.15)+'Daytime Rates 2024'!S72</f>
        <v>34.5</v>
      </c>
      <c r="T72" s="22">
        <f t="shared" si="43"/>
        <v>43.125</v>
      </c>
      <c r="U72" s="23">
        <f t="shared" si="37"/>
        <v>20.656875000000003</v>
      </c>
      <c r="V72" s="23">
        <f t="shared" si="38"/>
        <v>25.875</v>
      </c>
      <c r="W72" s="23">
        <f t="shared" si="44"/>
        <v>32.34375</v>
      </c>
      <c r="X72" s="39">
        <f t="shared" si="45"/>
        <v>13.771250000000002</v>
      </c>
      <c r="Y72" s="39">
        <f t="shared" si="46"/>
        <v>17.25</v>
      </c>
      <c r="Z72" s="38">
        <f t="shared" si="47"/>
        <v>21.5625</v>
      </c>
    </row>
    <row r="73" spans="1:26" ht="15" thickBot="1" x14ac:dyDescent="0.4">
      <c r="A73" s="72" t="s">
        <v>15</v>
      </c>
      <c r="B73" s="4" t="s">
        <v>24</v>
      </c>
      <c r="C73" s="33">
        <f>('Daytime Rates 2024'!C73*0.15)+'Daytime Rates 2024'!C73</f>
        <v>49.45</v>
      </c>
      <c r="D73" s="33">
        <f t="shared" si="29"/>
        <v>61.8125</v>
      </c>
      <c r="E73" s="10">
        <f t="shared" si="30"/>
        <v>37.087500000000006</v>
      </c>
      <c r="F73" s="10">
        <f t="shared" si="31"/>
        <v>46.359375000000007</v>
      </c>
      <c r="G73" s="11">
        <f t="shared" si="32"/>
        <v>24.725000000000001</v>
      </c>
      <c r="H73" s="11">
        <f t="shared" si="39"/>
        <v>30.90625</v>
      </c>
      <c r="I73" s="29">
        <f>('Daytime Rates 2024'!I73*0.15)+'Daytime Rates 2024'!I73</f>
        <v>28.75</v>
      </c>
      <c r="J73" s="29">
        <f>('Daytime Rates 2024'!J73*0.15)+'Daytime Rates 2024'!J73</f>
        <v>41.4</v>
      </c>
      <c r="K73" s="29">
        <f t="shared" si="40"/>
        <v>51.75</v>
      </c>
      <c r="L73" s="24">
        <f t="shared" si="33"/>
        <v>21.5625</v>
      </c>
      <c r="M73" s="24">
        <f t="shared" si="34"/>
        <v>31.049999999999997</v>
      </c>
      <c r="N73" s="24">
        <f t="shared" si="41"/>
        <v>38.8125</v>
      </c>
      <c r="O73" s="25">
        <f t="shared" si="35"/>
        <v>14.375</v>
      </c>
      <c r="P73" s="25">
        <f t="shared" si="36"/>
        <v>20.7</v>
      </c>
      <c r="Q73" s="25">
        <f t="shared" si="42"/>
        <v>25.875</v>
      </c>
      <c r="R73" s="28">
        <f>('Daytime Rates 2024'!R73*0.15)+'Daytime Rates 2024'!R73</f>
        <v>29.9</v>
      </c>
      <c r="S73" s="28">
        <f>('Daytime Rates 2024'!S73*0.15)+'Daytime Rates 2024'!S73</f>
        <v>42.239499999999992</v>
      </c>
      <c r="T73" s="26">
        <f t="shared" si="43"/>
        <v>52.799374999999991</v>
      </c>
      <c r="U73" s="27">
        <f t="shared" si="37"/>
        <v>22.424999999999997</v>
      </c>
      <c r="V73" s="27">
        <f t="shared" si="38"/>
        <v>31.679624999999994</v>
      </c>
      <c r="W73" s="27">
        <f t="shared" si="44"/>
        <v>39.599531249999991</v>
      </c>
      <c r="X73" s="39">
        <f t="shared" si="45"/>
        <v>14.95</v>
      </c>
      <c r="Y73" s="39">
        <f t="shared" si="46"/>
        <v>21.119749999999996</v>
      </c>
      <c r="Z73" s="36">
        <f t="shared" si="47"/>
        <v>26.399687499999995</v>
      </c>
    </row>
    <row r="74" spans="1:26" ht="15" thickBot="1" x14ac:dyDescent="0.4">
      <c r="A74" s="73"/>
      <c r="B74" s="2" t="s">
        <v>43</v>
      </c>
      <c r="C74" s="32">
        <f>('Daytime Rates 2024'!C74*0.15)+'Daytime Rates 2024'!C74</f>
        <v>28.715499999999999</v>
      </c>
      <c r="D74" s="32">
        <f t="shared" si="29"/>
        <v>35.894374999999997</v>
      </c>
      <c r="E74" s="16">
        <f t="shared" si="30"/>
        <v>21.536625000000001</v>
      </c>
      <c r="F74" s="16">
        <f t="shared" si="31"/>
        <v>26.920781250000001</v>
      </c>
      <c r="G74" s="17">
        <f t="shared" si="32"/>
        <v>14.357749999999999</v>
      </c>
      <c r="H74" s="17">
        <f t="shared" si="39"/>
        <v>17.947187499999998</v>
      </c>
      <c r="I74" s="30">
        <f>('Daytime Rates 2024'!I74*0.15)+'Daytime Rates 2024'!I74</f>
        <v>18.997999999999998</v>
      </c>
      <c r="J74" s="30">
        <f>('Daytime Rates 2024'!J74*0.15)+'Daytime Rates 2024'!J74</f>
        <v>28.175000000000001</v>
      </c>
      <c r="K74" s="30">
        <f t="shared" si="40"/>
        <v>35.21875</v>
      </c>
      <c r="L74" s="12">
        <f t="shared" si="33"/>
        <v>14.248499999999998</v>
      </c>
      <c r="M74" s="12">
        <f t="shared" si="34"/>
        <v>21.131250000000001</v>
      </c>
      <c r="N74" s="12">
        <f t="shared" si="41"/>
        <v>26.4140625</v>
      </c>
      <c r="O74" s="13">
        <f t="shared" si="35"/>
        <v>9.4989999999999988</v>
      </c>
      <c r="P74" s="13">
        <f t="shared" si="36"/>
        <v>14.0875</v>
      </c>
      <c r="Q74" s="13">
        <f t="shared" si="42"/>
        <v>17.609375</v>
      </c>
      <c r="R74" s="14">
        <f>('Daytime Rates 2024'!R74*0.15)+'Daytime Rates 2024'!R74</f>
        <v>19.319999999999997</v>
      </c>
      <c r="S74" s="14">
        <f>('Daytime Rates 2024'!S74*0.15)+'Daytime Rates 2024'!S74</f>
        <v>28.175000000000001</v>
      </c>
      <c r="T74" s="14">
        <f t="shared" si="43"/>
        <v>35.21875</v>
      </c>
      <c r="U74" s="15">
        <f t="shared" si="37"/>
        <v>14.489999999999998</v>
      </c>
      <c r="V74" s="15">
        <f t="shared" si="38"/>
        <v>21.131250000000001</v>
      </c>
      <c r="W74" s="15">
        <f t="shared" si="44"/>
        <v>26.4140625</v>
      </c>
      <c r="X74" s="39">
        <f t="shared" si="45"/>
        <v>9.6599999999999984</v>
      </c>
      <c r="Y74" s="39">
        <f t="shared" si="46"/>
        <v>14.0875</v>
      </c>
      <c r="Z74" s="37">
        <f t="shared" si="47"/>
        <v>17.609375</v>
      </c>
    </row>
    <row r="75" spans="1:26" ht="15" thickBot="1" x14ac:dyDescent="0.4">
      <c r="A75" s="73"/>
      <c r="B75" s="2" t="s">
        <v>21</v>
      </c>
      <c r="C75" s="32">
        <f>('Daytime Rates 2024'!C75*0.15)+'Daytime Rates 2024'!C75</f>
        <v>63.25</v>
      </c>
      <c r="D75" s="32">
        <f t="shared" si="29"/>
        <v>79.0625</v>
      </c>
      <c r="E75" s="16">
        <f t="shared" si="30"/>
        <v>47.4375</v>
      </c>
      <c r="F75" s="16">
        <f t="shared" si="31"/>
        <v>59.296875</v>
      </c>
      <c r="G75" s="17">
        <f t="shared" si="32"/>
        <v>31.625</v>
      </c>
      <c r="H75" s="17">
        <f t="shared" si="39"/>
        <v>39.53125</v>
      </c>
      <c r="I75" s="30">
        <f>('Daytime Rates 2024'!I75*0.15)+'Daytime Rates 2024'!I75</f>
        <v>37.950000000000003</v>
      </c>
      <c r="J75" s="30">
        <f>('Daytime Rates 2024'!J75*0.15)+'Daytime Rates 2024'!J75</f>
        <v>46</v>
      </c>
      <c r="K75" s="30">
        <f t="shared" si="40"/>
        <v>57.5</v>
      </c>
      <c r="L75" s="12">
        <f t="shared" si="33"/>
        <v>28.462500000000002</v>
      </c>
      <c r="M75" s="12">
        <f t="shared" si="34"/>
        <v>34.5</v>
      </c>
      <c r="N75" s="12">
        <f t="shared" si="41"/>
        <v>43.125</v>
      </c>
      <c r="O75" s="13">
        <f t="shared" si="35"/>
        <v>18.975000000000001</v>
      </c>
      <c r="P75" s="13">
        <f t="shared" si="36"/>
        <v>23</v>
      </c>
      <c r="Q75" s="13">
        <f t="shared" si="42"/>
        <v>28.75</v>
      </c>
      <c r="R75" s="14">
        <f>('Daytime Rates 2024'!R75*0.15)+'Daytime Rates 2024'!R75</f>
        <v>38.363999999999997</v>
      </c>
      <c r="S75" s="14">
        <f>('Daytime Rates 2024'!S75*0.15)+'Daytime Rates 2024'!S75</f>
        <v>39.433499999999995</v>
      </c>
      <c r="T75" s="14">
        <f t="shared" si="43"/>
        <v>49.29187499999999</v>
      </c>
      <c r="U75" s="15">
        <f t="shared" si="37"/>
        <v>28.772999999999996</v>
      </c>
      <c r="V75" s="15">
        <f t="shared" si="38"/>
        <v>29.575124999999996</v>
      </c>
      <c r="W75" s="15">
        <f t="shared" si="44"/>
        <v>36.968906249999996</v>
      </c>
      <c r="X75" s="39">
        <f t="shared" si="45"/>
        <v>19.181999999999999</v>
      </c>
      <c r="Y75" s="39">
        <f t="shared" si="46"/>
        <v>19.716749999999998</v>
      </c>
      <c r="Z75" s="37">
        <f t="shared" si="47"/>
        <v>24.645937499999995</v>
      </c>
    </row>
    <row r="76" spans="1:26" ht="15" thickBot="1" x14ac:dyDescent="0.4">
      <c r="A76" s="73"/>
      <c r="B76" s="2" t="s">
        <v>22</v>
      </c>
      <c r="C76" s="32">
        <f>('Daytime Rates 2024'!C76*0.15)+'Daytime Rates 2024'!C76</f>
        <v>41.031999999999996</v>
      </c>
      <c r="D76" s="32">
        <f t="shared" si="29"/>
        <v>51.289999999999992</v>
      </c>
      <c r="E76" s="16">
        <f t="shared" si="30"/>
        <v>30.773999999999997</v>
      </c>
      <c r="F76" s="16">
        <f t="shared" si="31"/>
        <v>38.467499999999994</v>
      </c>
      <c r="G76" s="17">
        <f t="shared" si="32"/>
        <v>20.515999999999998</v>
      </c>
      <c r="H76" s="17">
        <f t="shared" si="39"/>
        <v>25.644999999999996</v>
      </c>
      <c r="I76" s="30">
        <f>('Daytime Rates 2024'!I76*0.15)+'Daytime Rates 2024'!I76</f>
        <v>27.14</v>
      </c>
      <c r="J76" s="30">
        <f>('Daytime Rates 2024'!J76*0.15)+'Daytime Rates 2024'!J76</f>
        <v>37.950000000000003</v>
      </c>
      <c r="K76" s="30">
        <f t="shared" si="40"/>
        <v>47.4375</v>
      </c>
      <c r="L76" s="12">
        <f t="shared" si="33"/>
        <v>20.355</v>
      </c>
      <c r="M76" s="12">
        <f t="shared" si="34"/>
        <v>28.462500000000002</v>
      </c>
      <c r="N76" s="12">
        <f t="shared" si="41"/>
        <v>35.578125</v>
      </c>
      <c r="O76" s="13">
        <f t="shared" si="35"/>
        <v>13.57</v>
      </c>
      <c r="P76" s="13">
        <f t="shared" si="36"/>
        <v>18.975000000000001</v>
      </c>
      <c r="Q76" s="13">
        <f t="shared" si="42"/>
        <v>23.71875</v>
      </c>
      <c r="R76" s="14">
        <f>('Daytime Rates 2024'!R76*0.15)+'Daytime Rates 2024'!R76</f>
        <v>27.6</v>
      </c>
      <c r="S76" s="14">
        <f>('Daytime Rates 2024'!S76*0.15)+'Daytime Rates 2024'!S76</f>
        <v>40.25</v>
      </c>
      <c r="T76" s="14">
        <f t="shared" si="43"/>
        <v>50.3125</v>
      </c>
      <c r="U76" s="15">
        <f t="shared" si="37"/>
        <v>20.700000000000003</v>
      </c>
      <c r="V76" s="15">
        <f t="shared" si="38"/>
        <v>30.1875</v>
      </c>
      <c r="W76" s="15">
        <f t="shared" si="44"/>
        <v>37.734375</v>
      </c>
      <c r="X76" s="39">
        <f t="shared" si="45"/>
        <v>13.8</v>
      </c>
      <c r="Y76" s="39">
        <f t="shared" si="46"/>
        <v>20.125</v>
      </c>
      <c r="Z76" s="37">
        <f t="shared" si="47"/>
        <v>25.15625</v>
      </c>
    </row>
    <row r="77" spans="1:26" ht="15" thickBot="1" x14ac:dyDescent="0.4">
      <c r="A77" s="74"/>
      <c r="B77" s="3" t="s">
        <v>23</v>
      </c>
      <c r="C77" s="34">
        <f>('Daytime Rates 2024'!C77*0.15)+'Daytime Rates 2024'!C77</f>
        <v>41.4</v>
      </c>
      <c r="D77" s="34">
        <f t="shared" si="29"/>
        <v>51.75</v>
      </c>
      <c r="E77" s="18">
        <f t="shared" si="30"/>
        <v>31.049999999999997</v>
      </c>
      <c r="F77" s="18">
        <f t="shared" si="31"/>
        <v>38.8125</v>
      </c>
      <c r="G77" s="19">
        <f t="shared" si="32"/>
        <v>20.7</v>
      </c>
      <c r="H77" s="19">
        <f t="shared" si="39"/>
        <v>25.875</v>
      </c>
      <c r="I77" s="31">
        <f>('Daytime Rates 2024'!I77*0.15)+'Daytime Rates 2024'!I77</f>
        <v>28.75</v>
      </c>
      <c r="J77" s="31">
        <f>('Daytime Rates 2024'!J77*0.15)+'Daytime Rates 2024'!J77</f>
        <v>40.25</v>
      </c>
      <c r="K77" s="31">
        <f t="shared" si="40"/>
        <v>50.3125</v>
      </c>
      <c r="L77" s="20">
        <f t="shared" si="33"/>
        <v>21.5625</v>
      </c>
      <c r="M77" s="20">
        <f t="shared" si="34"/>
        <v>30.1875</v>
      </c>
      <c r="N77" s="20">
        <f t="shared" si="41"/>
        <v>37.734375</v>
      </c>
      <c r="O77" s="21">
        <f t="shared" si="35"/>
        <v>14.375</v>
      </c>
      <c r="P77" s="21">
        <f t="shared" si="36"/>
        <v>20.125</v>
      </c>
      <c r="Q77" s="21">
        <f t="shared" si="42"/>
        <v>25.15625</v>
      </c>
      <c r="R77" s="22">
        <f>('Daytime Rates 2024'!R77*0.15)+'Daytime Rates 2024'!R77</f>
        <v>27.542500000000004</v>
      </c>
      <c r="S77" s="22">
        <f>('Daytime Rates 2024'!S77*0.15)+'Daytime Rates 2024'!S77</f>
        <v>46</v>
      </c>
      <c r="T77" s="22">
        <f t="shared" si="43"/>
        <v>57.5</v>
      </c>
      <c r="U77" s="23">
        <f t="shared" si="37"/>
        <v>20.656875000000003</v>
      </c>
      <c r="V77" s="23">
        <f t="shared" si="38"/>
        <v>34.5</v>
      </c>
      <c r="W77" s="23">
        <f t="shared" si="44"/>
        <v>43.125</v>
      </c>
      <c r="X77" s="39">
        <f t="shared" si="45"/>
        <v>13.771250000000002</v>
      </c>
      <c r="Y77" s="39">
        <f t="shared" si="46"/>
        <v>23</v>
      </c>
      <c r="Z77" s="38">
        <f t="shared" si="47"/>
        <v>28.75</v>
      </c>
    </row>
    <row r="78" spans="1:26" ht="15" thickBot="1" x14ac:dyDescent="0.4">
      <c r="A78" s="72" t="s">
        <v>16</v>
      </c>
      <c r="B78" s="4" t="s">
        <v>24</v>
      </c>
      <c r="C78" s="33">
        <f>('Daytime Rates 2024'!C78*0.15)+'Daytime Rates 2024'!C78</f>
        <v>46</v>
      </c>
      <c r="D78" s="33">
        <f t="shared" si="29"/>
        <v>57.5</v>
      </c>
      <c r="E78" s="10">
        <f t="shared" si="30"/>
        <v>34.5</v>
      </c>
      <c r="F78" s="10">
        <f t="shared" si="31"/>
        <v>43.125</v>
      </c>
      <c r="G78" s="11">
        <f t="shared" si="32"/>
        <v>23</v>
      </c>
      <c r="H78" s="11">
        <f t="shared" si="39"/>
        <v>28.75</v>
      </c>
      <c r="I78" s="29">
        <f>('Daytime Rates 2024'!I78*0.15)+'Daytime Rates 2024'!I78</f>
        <v>27.6</v>
      </c>
      <c r="J78" s="29">
        <f>('Daytime Rates 2024'!J78*0.15)+'Daytime Rates 2024'!J78</f>
        <v>41.4</v>
      </c>
      <c r="K78" s="29">
        <f t="shared" si="40"/>
        <v>51.75</v>
      </c>
      <c r="L78" s="24">
        <f t="shared" si="33"/>
        <v>20.700000000000003</v>
      </c>
      <c r="M78" s="24">
        <f t="shared" si="34"/>
        <v>31.049999999999997</v>
      </c>
      <c r="N78" s="24">
        <f t="shared" si="41"/>
        <v>38.8125</v>
      </c>
      <c r="O78" s="25">
        <f t="shared" si="35"/>
        <v>13.8</v>
      </c>
      <c r="P78" s="25">
        <f t="shared" si="36"/>
        <v>20.7</v>
      </c>
      <c r="Q78" s="25">
        <f t="shared" si="42"/>
        <v>25.875</v>
      </c>
      <c r="R78" s="28">
        <f>('Daytime Rates 2024'!R78*0.15)+'Daytime Rates 2024'!R78</f>
        <v>29.9</v>
      </c>
      <c r="S78" s="28">
        <f>('Daytime Rates 2024'!S78*0.15)+'Daytime Rates 2024'!S78</f>
        <v>37.582000000000001</v>
      </c>
      <c r="T78" s="26">
        <f t="shared" si="43"/>
        <v>46.977499999999999</v>
      </c>
      <c r="U78" s="27">
        <f t="shared" si="37"/>
        <v>22.424999999999997</v>
      </c>
      <c r="V78" s="27">
        <f t="shared" si="38"/>
        <v>28.186500000000002</v>
      </c>
      <c r="W78" s="27">
        <f t="shared" si="44"/>
        <v>35.233125000000001</v>
      </c>
      <c r="X78" s="39">
        <f t="shared" si="45"/>
        <v>14.95</v>
      </c>
      <c r="Y78" s="39">
        <f t="shared" si="46"/>
        <v>18.791</v>
      </c>
      <c r="Z78" s="36">
        <f t="shared" si="47"/>
        <v>23.48875</v>
      </c>
    </row>
    <row r="79" spans="1:26" ht="15" thickBot="1" x14ac:dyDescent="0.4">
      <c r="A79" s="73"/>
      <c r="B79" s="2" t="s">
        <v>43</v>
      </c>
      <c r="C79" s="32">
        <f>('Daytime Rates 2024'!C79*0.15)+'Daytime Rates 2024'!C79</f>
        <v>28.175000000000001</v>
      </c>
      <c r="D79" s="32">
        <f t="shared" si="29"/>
        <v>35.21875</v>
      </c>
      <c r="E79" s="16">
        <f t="shared" si="30"/>
        <v>21.131250000000001</v>
      </c>
      <c r="F79" s="16">
        <f t="shared" si="31"/>
        <v>26.4140625</v>
      </c>
      <c r="G79" s="17">
        <f t="shared" si="32"/>
        <v>14.0875</v>
      </c>
      <c r="H79" s="17">
        <f t="shared" si="39"/>
        <v>17.609375</v>
      </c>
      <c r="I79" s="30">
        <f>('Daytime Rates 2024'!I79*0.15)+'Daytime Rates 2024'!I79</f>
        <v>19.319999999999997</v>
      </c>
      <c r="J79" s="30">
        <f>('Daytime Rates 2024'!J79*0.15)+'Daytime Rates 2024'!J79</f>
        <v>28.175000000000001</v>
      </c>
      <c r="K79" s="30">
        <f t="shared" si="40"/>
        <v>35.21875</v>
      </c>
      <c r="L79" s="12">
        <f t="shared" si="33"/>
        <v>14.489999999999998</v>
      </c>
      <c r="M79" s="12">
        <f t="shared" si="34"/>
        <v>21.131250000000001</v>
      </c>
      <c r="N79" s="12">
        <f t="shared" si="41"/>
        <v>26.4140625</v>
      </c>
      <c r="O79" s="13">
        <f t="shared" si="35"/>
        <v>9.6599999999999984</v>
      </c>
      <c r="P79" s="13">
        <f t="shared" si="36"/>
        <v>14.0875</v>
      </c>
      <c r="Q79" s="13">
        <f t="shared" si="42"/>
        <v>17.609375</v>
      </c>
      <c r="R79" s="14">
        <f>('Daytime Rates 2024'!R79*0.15)+'Daytime Rates 2024'!R79</f>
        <v>19.561499999999999</v>
      </c>
      <c r="S79" s="14">
        <f>('Daytime Rates 2024'!S79*0.15)+'Daytime Rates 2024'!S79</f>
        <v>24.954999999999998</v>
      </c>
      <c r="T79" s="14">
        <f t="shared" si="43"/>
        <v>31.193749999999998</v>
      </c>
      <c r="U79" s="15">
        <f t="shared" si="37"/>
        <v>14.671125</v>
      </c>
      <c r="V79" s="15">
        <f t="shared" si="38"/>
        <v>18.716249999999999</v>
      </c>
      <c r="W79" s="15">
        <f t="shared" si="44"/>
        <v>23.395312499999999</v>
      </c>
      <c r="X79" s="39">
        <f t="shared" si="45"/>
        <v>9.7807499999999994</v>
      </c>
      <c r="Y79" s="39">
        <f t="shared" si="46"/>
        <v>12.477499999999999</v>
      </c>
      <c r="Z79" s="37">
        <f t="shared" si="47"/>
        <v>15.596874999999999</v>
      </c>
    </row>
    <row r="80" spans="1:26" ht="15" thickBot="1" x14ac:dyDescent="0.4">
      <c r="A80" s="73"/>
      <c r="B80" s="2" t="s">
        <v>21</v>
      </c>
      <c r="C80" s="32">
        <f>('Daytime Rates 2024'!C80*0.15)+'Daytime Rates 2024'!C80</f>
        <v>63.25</v>
      </c>
      <c r="D80" s="32">
        <f t="shared" si="29"/>
        <v>79.0625</v>
      </c>
      <c r="E80" s="16">
        <f t="shared" si="30"/>
        <v>47.4375</v>
      </c>
      <c r="F80" s="16">
        <f t="shared" si="31"/>
        <v>59.296875</v>
      </c>
      <c r="G80" s="17">
        <f t="shared" si="32"/>
        <v>31.625</v>
      </c>
      <c r="H80" s="17">
        <f t="shared" si="39"/>
        <v>39.53125</v>
      </c>
      <c r="I80" s="30">
        <f>('Daytime Rates 2024'!I80*0.15)+'Daytime Rates 2024'!I80</f>
        <v>34.3735</v>
      </c>
      <c r="J80" s="30">
        <f>('Daytime Rates 2024'!J80*0.15)+'Daytime Rates 2024'!J80</f>
        <v>46</v>
      </c>
      <c r="K80" s="30">
        <f t="shared" si="40"/>
        <v>57.5</v>
      </c>
      <c r="L80" s="12">
        <f t="shared" si="33"/>
        <v>25.780124999999998</v>
      </c>
      <c r="M80" s="12">
        <f t="shared" si="34"/>
        <v>34.5</v>
      </c>
      <c r="N80" s="12">
        <f t="shared" si="41"/>
        <v>43.125</v>
      </c>
      <c r="O80" s="13">
        <f t="shared" si="35"/>
        <v>17.18675</v>
      </c>
      <c r="P80" s="13">
        <f t="shared" si="36"/>
        <v>23</v>
      </c>
      <c r="Q80" s="13">
        <f t="shared" si="42"/>
        <v>28.75</v>
      </c>
      <c r="R80" s="14">
        <f>('Daytime Rates 2024'!R80*0.15)+'Daytime Rates 2024'!R80</f>
        <v>30.13</v>
      </c>
      <c r="S80" s="14">
        <f>('Daytime Rates 2024'!S80*0.15)+'Daytime Rates 2024'!S80</f>
        <v>39.1</v>
      </c>
      <c r="T80" s="14">
        <f t="shared" si="43"/>
        <v>48.875</v>
      </c>
      <c r="U80" s="15">
        <f t="shared" si="37"/>
        <v>22.5975</v>
      </c>
      <c r="V80" s="15">
        <f t="shared" si="38"/>
        <v>29.325000000000003</v>
      </c>
      <c r="W80" s="15">
        <f t="shared" si="44"/>
        <v>36.65625</v>
      </c>
      <c r="X80" s="39">
        <f t="shared" si="45"/>
        <v>15.065</v>
      </c>
      <c r="Y80" s="39">
        <f t="shared" si="46"/>
        <v>19.55</v>
      </c>
      <c r="Z80" s="37">
        <f t="shared" si="47"/>
        <v>24.4375</v>
      </c>
    </row>
    <row r="81" spans="1:26" ht="15" thickBot="1" x14ac:dyDescent="0.4">
      <c r="A81" s="73"/>
      <c r="B81" s="2" t="s">
        <v>22</v>
      </c>
      <c r="C81" s="32">
        <f>('Daytime Rates 2024'!C81*0.15)+'Daytime Rates 2024'!C81</f>
        <v>40.25</v>
      </c>
      <c r="D81" s="32">
        <f t="shared" si="29"/>
        <v>50.3125</v>
      </c>
      <c r="E81" s="16">
        <f t="shared" si="30"/>
        <v>30.1875</v>
      </c>
      <c r="F81" s="16">
        <f t="shared" si="31"/>
        <v>37.734375</v>
      </c>
      <c r="G81" s="17">
        <f t="shared" si="32"/>
        <v>20.125</v>
      </c>
      <c r="H81" s="17">
        <f t="shared" si="39"/>
        <v>25.15625</v>
      </c>
      <c r="I81" s="30">
        <f>('Daytime Rates 2024'!I81*0.15)+'Daytime Rates 2024'!I81</f>
        <v>27.6</v>
      </c>
      <c r="J81" s="30">
        <f>('Daytime Rates 2024'!J81*0.15)+'Daytime Rates 2024'!J81</f>
        <v>36.512500000000003</v>
      </c>
      <c r="K81" s="30">
        <f t="shared" si="40"/>
        <v>45.640625</v>
      </c>
      <c r="L81" s="12">
        <f t="shared" si="33"/>
        <v>20.700000000000003</v>
      </c>
      <c r="M81" s="12">
        <f t="shared" si="34"/>
        <v>27.384375000000002</v>
      </c>
      <c r="N81" s="12">
        <f t="shared" si="41"/>
        <v>34.23046875</v>
      </c>
      <c r="O81" s="13">
        <f t="shared" si="35"/>
        <v>13.8</v>
      </c>
      <c r="P81" s="13">
        <f t="shared" si="36"/>
        <v>18.256250000000001</v>
      </c>
      <c r="Q81" s="13">
        <f t="shared" si="42"/>
        <v>22.8203125</v>
      </c>
      <c r="R81" s="14">
        <f>('Daytime Rates 2024'!R81*0.15)+'Daytime Rates 2024'!R81</f>
        <v>27.945</v>
      </c>
      <c r="S81" s="14">
        <f>('Daytime Rates 2024'!S81*0.15)+'Daytime Rates 2024'!S81</f>
        <v>34.5</v>
      </c>
      <c r="T81" s="14">
        <f t="shared" si="43"/>
        <v>43.125</v>
      </c>
      <c r="U81" s="15">
        <f t="shared" si="37"/>
        <v>20.958750000000002</v>
      </c>
      <c r="V81" s="15">
        <f t="shared" si="38"/>
        <v>25.875</v>
      </c>
      <c r="W81" s="15">
        <f t="shared" si="44"/>
        <v>32.34375</v>
      </c>
      <c r="X81" s="39">
        <f t="shared" si="45"/>
        <v>13.9725</v>
      </c>
      <c r="Y81" s="39">
        <f t="shared" si="46"/>
        <v>17.25</v>
      </c>
      <c r="Z81" s="37">
        <f t="shared" si="47"/>
        <v>21.5625</v>
      </c>
    </row>
    <row r="82" spans="1:26" ht="15" thickBot="1" x14ac:dyDescent="0.4">
      <c r="A82" s="74"/>
      <c r="B82" s="3" t="s">
        <v>23</v>
      </c>
      <c r="C82" s="34">
        <f>('Daytime Rates 2024'!C82*0.15)+'Daytime Rates 2024'!C82</f>
        <v>67.954545454545453</v>
      </c>
      <c r="D82" s="34">
        <f t="shared" si="29"/>
        <v>84.943181818181813</v>
      </c>
      <c r="E82" s="18">
        <f t="shared" si="30"/>
        <v>50.965909090909093</v>
      </c>
      <c r="F82" s="18">
        <f t="shared" si="31"/>
        <v>63.707386363636367</v>
      </c>
      <c r="G82" s="19">
        <f t="shared" si="32"/>
        <v>33.977272727272727</v>
      </c>
      <c r="H82" s="19">
        <f t="shared" si="39"/>
        <v>42.471590909090907</v>
      </c>
      <c r="I82" s="31">
        <f>('Daytime Rates 2024'!I82*0.15)+'Daytime Rates 2024'!I82</f>
        <v>27.6</v>
      </c>
      <c r="J82" s="31">
        <f>('Daytime Rates 2024'!J82*0.15)+'Daytime Rates 2024'!J82</f>
        <v>36.7425</v>
      </c>
      <c r="K82" s="31">
        <f t="shared" si="40"/>
        <v>45.928125000000001</v>
      </c>
      <c r="L82" s="20">
        <f t="shared" si="33"/>
        <v>20.700000000000003</v>
      </c>
      <c r="M82" s="20">
        <f t="shared" si="34"/>
        <v>27.556874999999998</v>
      </c>
      <c r="N82" s="20">
        <f t="shared" si="41"/>
        <v>34.446093749999996</v>
      </c>
      <c r="O82" s="21">
        <f t="shared" si="35"/>
        <v>13.8</v>
      </c>
      <c r="P82" s="21">
        <f t="shared" si="36"/>
        <v>18.37125</v>
      </c>
      <c r="Q82" s="21">
        <f t="shared" si="42"/>
        <v>22.964062500000001</v>
      </c>
      <c r="R82" s="22">
        <f>('Daytime Rates 2024'!R82*0.15)+'Daytime Rates 2024'!R82</f>
        <v>27.6</v>
      </c>
      <c r="S82" s="22">
        <f>('Daytime Rates 2024'!S82*0.15)+'Daytime Rates 2024'!S82</f>
        <v>38.8125</v>
      </c>
      <c r="T82" s="22">
        <f t="shared" si="43"/>
        <v>48.515625</v>
      </c>
      <c r="U82" s="23">
        <f t="shared" si="37"/>
        <v>20.700000000000003</v>
      </c>
      <c r="V82" s="23">
        <f t="shared" si="38"/>
        <v>29.109375</v>
      </c>
      <c r="W82" s="23">
        <f t="shared" si="44"/>
        <v>36.38671875</v>
      </c>
      <c r="X82" s="39">
        <f t="shared" si="45"/>
        <v>13.8</v>
      </c>
      <c r="Y82" s="39">
        <f t="shared" si="46"/>
        <v>19.40625</v>
      </c>
      <c r="Z82" s="38">
        <f t="shared" si="47"/>
        <v>24.2578125</v>
      </c>
    </row>
    <row r="83" spans="1:26" ht="15" thickBot="1" x14ac:dyDescent="0.4">
      <c r="A83" s="75" t="s">
        <v>17</v>
      </c>
      <c r="B83" s="4" t="s">
        <v>24</v>
      </c>
      <c r="C83" s="33">
        <f>('Daytime Rates 2024'!C83*0.15)+'Daytime Rates 2024'!C83</f>
        <v>45.8735</v>
      </c>
      <c r="D83" s="33">
        <f t="shared" si="29"/>
        <v>57.341875000000002</v>
      </c>
      <c r="E83" s="10">
        <f t="shared" si="30"/>
        <v>34.405124999999998</v>
      </c>
      <c r="F83" s="10">
        <f t="shared" si="31"/>
        <v>43.006406249999998</v>
      </c>
      <c r="G83" s="11">
        <f t="shared" si="32"/>
        <v>22.93675</v>
      </c>
      <c r="H83" s="11">
        <f t="shared" si="39"/>
        <v>28.670937500000001</v>
      </c>
      <c r="I83" s="29">
        <f>('Daytime Rates 2024'!I83*0.15)+'Daytime Rates 2024'!I83</f>
        <v>30.245000000000001</v>
      </c>
      <c r="J83" s="29">
        <f>('Daytime Rates 2024'!J83*0.15)+'Daytime Rates 2024'!J83</f>
        <v>40.25</v>
      </c>
      <c r="K83" s="29">
        <f t="shared" si="40"/>
        <v>50.3125</v>
      </c>
      <c r="L83" s="24">
        <f t="shared" si="33"/>
        <v>22.68375</v>
      </c>
      <c r="M83" s="24">
        <f t="shared" si="34"/>
        <v>30.1875</v>
      </c>
      <c r="N83" s="24">
        <f t="shared" si="41"/>
        <v>37.734375</v>
      </c>
      <c r="O83" s="25">
        <f t="shared" si="35"/>
        <v>15.1225</v>
      </c>
      <c r="P83" s="25">
        <f t="shared" si="36"/>
        <v>20.125</v>
      </c>
      <c r="Q83" s="25">
        <f t="shared" si="42"/>
        <v>25.15625</v>
      </c>
      <c r="R83" s="28">
        <f>('Daytime Rates 2024'!R83*0.15)+'Daytime Rates 2024'!R83</f>
        <v>29.9</v>
      </c>
      <c r="S83" s="28">
        <f>('Daytime Rates 2024'!S83*0.15)+'Daytime Rates 2024'!S83</f>
        <v>37.950000000000003</v>
      </c>
      <c r="T83" s="28">
        <f t="shared" si="43"/>
        <v>47.4375</v>
      </c>
      <c r="U83" s="27">
        <f t="shared" si="37"/>
        <v>22.424999999999997</v>
      </c>
      <c r="V83" s="27">
        <f t="shared" si="38"/>
        <v>28.462500000000002</v>
      </c>
      <c r="W83" s="27">
        <f t="shared" si="44"/>
        <v>35.578125</v>
      </c>
      <c r="X83" s="39">
        <f t="shared" si="45"/>
        <v>14.95</v>
      </c>
      <c r="Y83" s="39">
        <f t="shared" si="46"/>
        <v>18.975000000000001</v>
      </c>
      <c r="Z83" s="36">
        <f t="shared" si="47"/>
        <v>23.71875</v>
      </c>
    </row>
    <row r="84" spans="1:26" ht="15" thickBot="1" x14ac:dyDescent="0.4">
      <c r="A84" s="76"/>
      <c r="B84" s="2" t="s">
        <v>43</v>
      </c>
      <c r="C84" s="32">
        <f>('Daytime Rates 2024'!C84*0.15)+'Daytime Rates 2024'!C84</f>
        <v>32.200000000000003</v>
      </c>
      <c r="D84" s="32">
        <f t="shared" si="29"/>
        <v>40.25</v>
      </c>
      <c r="E84" s="16">
        <f t="shared" si="30"/>
        <v>24.150000000000002</v>
      </c>
      <c r="F84" s="16">
        <f t="shared" si="31"/>
        <v>30.187500000000004</v>
      </c>
      <c r="G84" s="17">
        <f t="shared" si="32"/>
        <v>16.100000000000001</v>
      </c>
      <c r="H84" s="17">
        <f t="shared" si="39"/>
        <v>20.125</v>
      </c>
      <c r="I84" s="30">
        <f>('Daytime Rates 2024'!I84*0.15)+'Daytime Rates 2024'!I84</f>
        <v>19.319999999999997</v>
      </c>
      <c r="J84" s="30">
        <f>('Daytime Rates 2024'!J84*0.15)+'Daytime Rates 2024'!J84</f>
        <v>28.175000000000001</v>
      </c>
      <c r="K84" s="30">
        <f t="shared" si="40"/>
        <v>35.21875</v>
      </c>
      <c r="L84" s="12">
        <f t="shared" si="33"/>
        <v>14.489999999999998</v>
      </c>
      <c r="M84" s="12">
        <f t="shared" si="34"/>
        <v>21.131250000000001</v>
      </c>
      <c r="N84" s="12">
        <f t="shared" si="41"/>
        <v>26.4140625</v>
      </c>
      <c r="O84" s="13">
        <f t="shared" si="35"/>
        <v>9.6599999999999984</v>
      </c>
      <c r="P84" s="13">
        <f t="shared" si="36"/>
        <v>14.0875</v>
      </c>
      <c r="Q84" s="13">
        <f t="shared" si="42"/>
        <v>17.609375</v>
      </c>
      <c r="R84" s="14">
        <f>('Daytime Rates 2024'!R84*0.15)+'Daytime Rates 2024'!R84</f>
        <v>15.657250000000001</v>
      </c>
      <c r="S84" s="14">
        <f>('Daytime Rates 2024'!S84*0.15)+'Daytime Rates 2024'!S84</f>
        <v>26.564999999999998</v>
      </c>
      <c r="T84" s="14">
        <f t="shared" si="43"/>
        <v>33.206249999999997</v>
      </c>
      <c r="U84" s="15">
        <f t="shared" si="37"/>
        <v>11.7429375</v>
      </c>
      <c r="V84" s="15">
        <f t="shared" si="38"/>
        <v>19.923749999999998</v>
      </c>
      <c r="W84" s="15">
        <f t="shared" si="44"/>
        <v>24.904687499999998</v>
      </c>
      <c r="X84" s="39">
        <f t="shared" si="45"/>
        <v>7.8286250000000006</v>
      </c>
      <c r="Y84" s="39">
        <f t="shared" si="46"/>
        <v>13.282499999999999</v>
      </c>
      <c r="Z84" s="37">
        <f t="shared" si="47"/>
        <v>16.603124999999999</v>
      </c>
    </row>
    <row r="85" spans="1:26" ht="15" thickBot="1" x14ac:dyDescent="0.4">
      <c r="A85" s="76"/>
      <c r="B85" s="2" t="s">
        <v>21</v>
      </c>
      <c r="C85" s="32">
        <f>('Daytime Rates 2024'!C85*0.15)+'Daytime Rates 2024'!C85</f>
        <v>67.275000000000006</v>
      </c>
      <c r="D85" s="32">
        <f t="shared" si="29"/>
        <v>84.09375</v>
      </c>
      <c r="E85" s="16">
        <f t="shared" si="30"/>
        <v>50.456250000000004</v>
      </c>
      <c r="F85" s="16">
        <f t="shared" si="31"/>
        <v>63.070312500000007</v>
      </c>
      <c r="G85" s="17">
        <f t="shared" si="32"/>
        <v>33.637500000000003</v>
      </c>
      <c r="H85" s="17">
        <f t="shared" si="39"/>
        <v>42.046875</v>
      </c>
      <c r="I85" s="30">
        <f>('Daytime Rates 2024'!I85*0.15)+'Daytime Rates 2024'!I85</f>
        <v>31.05</v>
      </c>
      <c r="J85" s="30">
        <f>('Daytime Rates 2024'!J85*0.15)+'Daytime Rates 2024'!J85</f>
        <v>46</v>
      </c>
      <c r="K85" s="30">
        <f t="shared" si="40"/>
        <v>57.5</v>
      </c>
      <c r="L85" s="12">
        <f t="shared" si="33"/>
        <v>23.287500000000001</v>
      </c>
      <c r="M85" s="12">
        <f t="shared" si="34"/>
        <v>34.5</v>
      </c>
      <c r="N85" s="12">
        <f t="shared" si="41"/>
        <v>43.125</v>
      </c>
      <c r="O85" s="13">
        <f t="shared" si="35"/>
        <v>15.525</v>
      </c>
      <c r="P85" s="13">
        <f t="shared" si="36"/>
        <v>23</v>
      </c>
      <c r="Q85" s="13">
        <f t="shared" si="42"/>
        <v>28.75</v>
      </c>
      <c r="R85" s="14">
        <f>('Daytime Rates 2024'!R85*0.15)+'Daytime Rates 2024'!R85</f>
        <v>30.590000000000003</v>
      </c>
      <c r="S85" s="14">
        <f>('Daytime Rates 2024'!S85*0.15)+'Daytime Rates 2024'!S85</f>
        <v>39.1</v>
      </c>
      <c r="T85" s="14">
        <f t="shared" si="43"/>
        <v>48.875</v>
      </c>
      <c r="U85" s="15">
        <f t="shared" si="37"/>
        <v>22.942500000000003</v>
      </c>
      <c r="V85" s="15">
        <f t="shared" si="38"/>
        <v>29.325000000000003</v>
      </c>
      <c r="W85" s="15">
        <f t="shared" si="44"/>
        <v>36.65625</v>
      </c>
      <c r="X85" s="39">
        <f t="shared" si="45"/>
        <v>15.295000000000002</v>
      </c>
      <c r="Y85" s="39">
        <f t="shared" si="46"/>
        <v>19.55</v>
      </c>
      <c r="Z85" s="37">
        <f t="shared" si="47"/>
        <v>24.4375</v>
      </c>
    </row>
    <row r="86" spans="1:26" ht="15" thickBot="1" x14ac:dyDescent="0.4">
      <c r="A86" s="76"/>
      <c r="B86" s="2" t="s">
        <v>22</v>
      </c>
      <c r="C86" s="32">
        <f>('Daytime Rates 2024'!C86*0.15)+'Daytime Rates 2024'!C86</f>
        <v>46</v>
      </c>
      <c r="D86" s="32">
        <f t="shared" si="29"/>
        <v>57.5</v>
      </c>
      <c r="E86" s="16">
        <f t="shared" si="30"/>
        <v>34.5</v>
      </c>
      <c r="F86" s="16">
        <f t="shared" si="31"/>
        <v>43.125</v>
      </c>
      <c r="G86" s="17">
        <f t="shared" si="32"/>
        <v>23</v>
      </c>
      <c r="H86" s="17">
        <f t="shared" si="39"/>
        <v>28.75</v>
      </c>
      <c r="I86" s="30">
        <f>('Daytime Rates 2024'!I86*0.15)+'Daytime Rates 2024'!I86</f>
        <v>27.6</v>
      </c>
      <c r="J86" s="30">
        <f>('Daytime Rates 2024'!J86*0.15)+'Daytime Rates 2024'!J86</f>
        <v>37.950000000000003</v>
      </c>
      <c r="K86" s="30">
        <f t="shared" si="40"/>
        <v>47.4375</v>
      </c>
      <c r="L86" s="12">
        <f t="shared" si="33"/>
        <v>20.700000000000003</v>
      </c>
      <c r="M86" s="12">
        <f t="shared" si="34"/>
        <v>28.462500000000002</v>
      </c>
      <c r="N86" s="12">
        <f t="shared" si="41"/>
        <v>35.578125</v>
      </c>
      <c r="O86" s="13">
        <f t="shared" si="35"/>
        <v>13.8</v>
      </c>
      <c r="P86" s="13">
        <f t="shared" si="36"/>
        <v>18.975000000000001</v>
      </c>
      <c r="Q86" s="13">
        <f t="shared" si="42"/>
        <v>23.71875</v>
      </c>
      <c r="R86" s="14">
        <f>('Daytime Rates 2024'!R86*0.15)+'Daytime Rates 2024'!R86</f>
        <v>22.367500000000003</v>
      </c>
      <c r="S86" s="14">
        <f>('Daytime Rates 2024'!S86*0.15)+'Daytime Rates 2024'!S86</f>
        <v>37.950000000000003</v>
      </c>
      <c r="T86" s="14">
        <f t="shared" si="43"/>
        <v>47.4375</v>
      </c>
      <c r="U86" s="15">
        <f t="shared" si="37"/>
        <v>16.775625000000002</v>
      </c>
      <c r="V86" s="15">
        <f t="shared" si="38"/>
        <v>28.462500000000002</v>
      </c>
      <c r="W86" s="15">
        <f t="shared" si="44"/>
        <v>35.578125</v>
      </c>
      <c r="X86" s="39">
        <f t="shared" si="45"/>
        <v>11.183750000000002</v>
      </c>
      <c r="Y86" s="39">
        <f t="shared" si="46"/>
        <v>18.975000000000001</v>
      </c>
      <c r="Z86" s="37">
        <f t="shared" si="47"/>
        <v>23.71875</v>
      </c>
    </row>
    <row r="87" spans="1:26" ht="15" thickBot="1" x14ac:dyDescent="0.4">
      <c r="A87" s="77"/>
      <c r="B87" s="3" t="s">
        <v>23</v>
      </c>
      <c r="C87" s="34">
        <f>('Daytime Rates 2024'!C87*0.15)+'Daytime Rates 2024'!C87</f>
        <v>41.4</v>
      </c>
      <c r="D87" s="34">
        <f t="shared" si="29"/>
        <v>51.75</v>
      </c>
      <c r="E87" s="18">
        <f t="shared" si="30"/>
        <v>31.049999999999997</v>
      </c>
      <c r="F87" s="18">
        <f t="shared" si="31"/>
        <v>38.8125</v>
      </c>
      <c r="G87" s="19">
        <f t="shared" si="32"/>
        <v>20.7</v>
      </c>
      <c r="H87" s="19">
        <f t="shared" si="39"/>
        <v>25.875</v>
      </c>
      <c r="I87" s="31">
        <f>('Daytime Rates 2024'!I87*0.15)+'Daytime Rates 2024'!I87</f>
        <v>28.117500000000003</v>
      </c>
      <c r="J87" s="31">
        <f>('Daytime Rates 2024'!J87*0.15)+'Daytime Rates 2024'!J87</f>
        <v>37.950000000000003</v>
      </c>
      <c r="K87" s="31">
        <f t="shared" si="40"/>
        <v>47.4375</v>
      </c>
      <c r="L87" s="20">
        <f t="shared" si="33"/>
        <v>21.088125000000002</v>
      </c>
      <c r="M87" s="20">
        <f t="shared" si="34"/>
        <v>28.462500000000002</v>
      </c>
      <c r="N87" s="20">
        <f t="shared" si="41"/>
        <v>35.578125</v>
      </c>
      <c r="O87" s="21">
        <f t="shared" si="35"/>
        <v>14.058750000000002</v>
      </c>
      <c r="P87" s="21">
        <f t="shared" si="36"/>
        <v>18.975000000000001</v>
      </c>
      <c r="Q87" s="21">
        <f t="shared" si="42"/>
        <v>23.71875</v>
      </c>
      <c r="R87" s="22">
        <f>('Daytime Rates 2024'!R87*0.15)+'Daytime Rates 2024'!R87</f>
        <v>22.77</v>
      </c>
      <c r="S87" s="22">
        <f>('Daytime Rates 2024'!S87*0.15)+'Daytime Rates 2024'!S87</f>
        <v>37.950000000000003</v>
      </c>
      <c r="T87" s="22">
        <f t="shared" si="43"/>
        <v>47.4375</v>
      </c>
      <c r="U87" s="23">
        <f t="shared" si="37"/>
        <v>17.077500000000001</v>
      </c>
      <c r="V87" s="23">
        <f t="shared" si="38"/>
        <v>28.462500000000002</v>
      </c>
      <c r="W87" s="23">
        <f t="shared" si="44"/>
        <v>35.578125</v>
      </c>
      <c r="X87" s="39">
        <f t="shared" si="45"/>
        <v>11.385</v>
      </c>
      <c r="Y87" s="39">
        <f t="shared" si="46"/>
        <v>18.975000000000001</v>
      </c>
      <c r="Z87" s="38">
        <f t="shared" si="47"/>
        <v>23.71875</v>
      </c>
    </row>
    <row r="88" spans="1:26" ht="15" thickBot="1" x14ac:dyDescent="0.4">
      <c r="A88" s="72" t="s">
        <v>18</v>
      </c>
      <c r="B88" s="4" t="s">
        <v>24</v>
      </c>
      <c r="C88" s="33">
        <f>('Daytime Rates 2024'!C88*0.15)+'Daytime Rates 2024'!C88</f>
        <v>80.5</v>
      </c>
      <c r="D88" s="33">
        <f t="shared" si="29"/>
        <v>100.625</v>
      </c>
      <c r="E88" s="10">
        <f t="shared" si="30"/>
        <v>60.375</v>
      </c>
      <c r="F88" s="10">
        <f t="shared" si="31"/>
        <v>75.46875</v>
      </c>
      <c r="G88" s="11">
        <f t="shared" si="32"/>
        <v>40.25</v>
      </c>
      <c r="H88" s="11">
        <f t="shared" si="39"/>
        <v>50.3125</v>
      </c>
      <c r="I88" s="29">
        <f>('Daytime Rates 2024'!I88*0.15)+'Daytime Rates 2024'!I88</f>
        <v>34.81363636363637</v>
      </c>
      <c r="J88" s="29">
        <f>('Daytime Rates 2024'!J88*0.15)+'Daytime Rates 2024'!J88</f>
        <v>40.25</v>
      </c>
      <c r="K88" s="29">
        <f t="shared" si="40"/>
        <v>50.3125</v>
      </c>
      <c r="L88" s="24">
        <f t="shared" si="33"/>
        <v>26.110227272727279</v>
      </c>
      <c r="M88" s="24">
        <f t="shared" si="34"/>
        <v>30.1875</v>
      </c>
      <c r="N88" s="24">
        <f t="shared" si="41"/>
        <v>37.734375</v>
      </c>
      <c r="O88" s="25">
        <f t="shared" si="35"/>
        <v>17.406818181818185</v>
      </c>
      <c r="P88" s="25">
        <f t="shared" si="36"/>
        <v>20.125</v>
      </c>
      <c r="Q88" s="25">
        <f t="shared" si="42"/>
        <v>25.15625</v>
      </c>
      <c r="R88" s="28">
        <f>('Daytime Rates 2024'!R88*0.15)+'Daytime Rates 2024'!R88</f>
        <v>29.9</v>
      </c>
      <c r="S88" s="28">
        <f>('Daytime Rates 2024'!S88*0.15)+'Daytime Rates 2024'!S88</f>
        <v>36.328499999999998</v>
      </c>
      <c r="T88" s="26">
        <f t="shared" si="43"/>
        <v>45.410624999999996</v>
      </c>
      <c r="U88" s="27">
        <f t="shared" si="37"/>
        <v>22.424999999999997</v>
      </c>
      <c r="V88" s="27">
        <f t="shared" si="38"/>
        <v>27.246375</v>
      </c>
      <c r="W88" s="27">
        <f t="shared" si="44"/>
        <v>34.057968750000001</v>
      </c>
      <c r="X88" s="39">
        <f t="shared" si="45"/>
        <v>14.95</v>
      </c>
      <c r="Y88" s="39">
        <f t="shared" si="46"/>
        <v>18.164249999999999</v>
      </c>
      <c r="Z88" s="36">
        <f t="shared" si="47"/>
        <v>22.705312499999998</v>
      </c>
    </row>
    <row r="89" spans="1:26" ht="15" thickBot="1" x14ac:dyDescent="0.4">
      <c r="A89" s="73"/>
      <c r="B89" s="2" t="s">
        <v>43</v>
      </c>
      <c r="C89" s="32">
        <f>('Daytime Rates 2024'!C89*0.15)+'Daytime Rates 2024'!C89</f>
        <v>28.175000000000001</v>
      </c>
      <c r="D89" s="32">
        <f t="shared" si="29"/>
        <v>35.21875</v>
      </c>
      <c r="E89" s="16">
        <f t="shared" si="30"/>
        <v>21.131250000000001</v>
      </c>
      <c r="F89" s="16">
        <f t="shared" si="31"/>
        <v>26.4140625</v>
      </c>
      <c r="G89" s="17">
        <f t="shared" si="32"/>
        <v>14.0875</v>
      </c>
      <c r="H89" s="17">
        <f t="shared" si="39"/>
        <v>17.609375</v>
      </c>
      <c r="I89" s="30">
        <f>('Daytime Rates 2024'!I89*0.15)+'Daytime Rates 2024'!I89</f>
        <v>16.100000000000001</v>
      </c>
      <c r="J89" s="30">
        <f>('Daytime Rates 2024'!J89*0.15)+'Daytime Rates 2024'!J89</f>
        <v>27.844950000000001</v>
      </c>
      <c r="K89" s="30">
        <f t="shared" si="40"/>
        <v>34.8061875</v>
      </c>
      <c r="L89" s="12">
        <f t="shared" si="33"/>
        <v>12.075000000000001</v>
      </c>
      <c r="M89" s="12">
        <f t="shared" si="34"/>
        <v>20.883712500000001</v>
      </c>
      <c r="N89" s="12">
        <f t="shared" si="41"/>
        <v>26.104640625000002</v>
      </c>
      <c r="O89" s="13">
        <f t="shared" si="35"/>
        <v>8.0500000000000007</v>
      </c>
      <c r="P89" s="13">
        <f t="shared" si="36"/>
        <v>13.922475</v>
      </c>
      <c r="Q89" s="13">
        <f t="shared" si="42"/>
        <v>17.40309375</v>
      </c>
      <c r="R89" s="14">
        <f>('Daytime Rates 2024'!R89*0.15)+'Daytime Rates 2024'!R89</f>
        <v>13.684999999999999</v>
      </c>
      <c r="S89" s="14">
        <f>('Daytime Rates 2024'!S89*0.15)+'Daytime Rates 2024'!S89</f>
        <v>23.546249999999997</v>
      </c>
      <c r="T89" s="14">
        <f t="shared" si="43"/>
        <v>29.432812499999997</v>
      </c>
      <c r="U89" s="15">
        <f t="shared" si="37"/>
        <v>10.263749999999998</v>
      </c>
      <c r="V89" s="15">
        <f t="shared" si="38"/>
        <v>17.659687499999997</v>
      </c>
      <c r="W89" s="15">
        <f t="shared" si="44"/>
        <v>22.074609374999994</v>
      </c>
      <c r="X89" s="39">
        <f t="shared" si="45"/>
        <v>6.8424999999999994</v>
      </c>
      <c r="Y89" s="39">
        <f t="shared" si="46"/>
        <v>11.773124999999999</v>
      </c>
      <c r="Z89" s="37">
        <f t="shared" si="47"/>
        <v>14.716406249999999</v>
      </c>
    </row>
    <row r="90" spans="1:26" ht="15" thickBot="1" x14ac:dyDescent="0.4">
      <c r="A90" s="73"/>
      <c r="B90" s="2" t="s">
        <v>21</v>
      </c>
      <c r="C90" s="32">
        <f>('Daytime Rates 2024'!C90*0.15)+'Daytime Rates 2024'!C90</f>
        <v>63.25</v>
      </c>
      <c r="D90" s="32">
        <f t="shared" si="29"/>
        <v>79.0625</v>
      </c>
      <c r="E90" s="16">
        <f t="shared" si="30"/>
        <v>47.4375</v>
      </c>
      <c r="F90" s="16">
        <f t="shared" si="31"/>
        <v>59.296875</v>
      </c>
      <c r="G90" s="17">
        <f t="shared" si="32"/>
        <v>31.625</v>
      </c>
      <c r="H90" s="17">
        <f t="shared" si="39"/>
        <v>39.53125</v>
      </c>
      <c r="I90" s="30">
        <f>('Daytime Rates 2024'!I90*0.15)+'Daytime Rates 2024'!I90</f>
        <v>34.5</v>
      </c>
      <c r="J90" s="30">
        <f>('Daytime Rates 2024'!J90*0.15)+'Daytime Rates 2024'!J90</f>
        <v>46</v>
      </c>
      <c r="K90" s="30">
        <f t="shared" si="40"/>
        <v>57.5</v>
      </c>
      <c r="L90" s="12">
        <f t="shared" si="33"/>
        <v>25.875</v>
      </c>
      <c r="M90" s="12">
        <f t="shared" si="34"/>
        <v>34.5</v>
      </c>
      <c r="N90" s="12">
        <f t="shared" si="41"/>
        <v>43.125</v>
      </c>
      <c r="O90" s="13">
        <f t="shared" si="35"/>
        <v>17.25</v>
      </c>
      <c r="P90" s="13">
        <f t="shared" si="36"/>
        <v>23</v>
      </c>
      <c r="Q90" s="13">
        <f t="shared" si="42"/>
        <v>28.75</v>
      </c>
      <c r="R90" s="14">
        <f>('Daytime Rates 2024'!R90*0.15)+'Daytime Rates 2024'!R90</f>
        <v>28.06</v>
      </c>
      <c r="S90" s="14">
        <f>('Daytime Rates 2024'!S90*0.15)+'Daytime Rates 2024'!S90</f>
        <v>39.272500000000001</v>
      </c>
      <c r="T90" s="14">
        <f t="shared" si="43"/>
        <v>49.090625000000003</v>
      </c>
      <c r="U90" s="15">
        <f t="shared" si="37"/>
        <v>21.044999999999998</v>
      </c>
      <c r="V90" s="15">
        <f t="shared" si="38"/>
        <v>29.454374999999999</v>
      </c>
      <c r="W90" s="15">
        <f t="shared" si="44"/>
        <v>36.817968749999999</v>
      </c>
      <c r="X90" s="39">
        <f t="shared" si="45"/>
        <v>14.03</v>
      </c>
      <c r="Y90" s="39">
        <f t="shared" si="46"/>
        <v>19.63625</v>
      </c>
      <c r="Z90" s="37">
        <f t="shared" si="47"/>
        <v>24.545312500000001</v>
      </c>
    </row>
    <row r="91" spans="1:26" ht="15" thickBot="1" x14ac:dyDescent="0.4">
      <c r="A91" s="73"/>
      <c r="B91" s="2" t="s">
        <v>22</v>
      </c>
      <c r="C91" s="32">
        <f>('Daytime Rates 2024'!C91*0.15)+'Daytime Rates 2024'!C91</f>
        <v>40.25</v>
      </c>
      <c r="D91" s="32">
        <f t="shared" si="29"/>
        <v>50.3125</v>
      </c>
      <c r="E91" s="16">
        <f t="shared" si="30"/>
        <v>30.1875</v>
      </c>
      <c r="F91" s="16">
        <f t="shared" si="31"/>
        <v>37.734375</v>
      </c>
      <c r="G91" s="17">
        <f t="shared" si="32"/>
        <v>20.125</v>
      </c>
      <c r="H91" s="17">
        <f t="shared" si="39"/>
        <v>25.15625</v>
      </c>
      <c r="I91" s="30">
        <f>('Daytime Rates 2024'!I91*0.15)+'Daytime Rates 2024'!I91</f>
        <v>23</v>
      </c>
      <c r="J91" s="30">
        <f>('Daytime Rates 2024'!J91*0.15)+'Daytime Rates 2024'!J91</f>
        <v>34.5</v>
      </c>
      <c r="K91" s="30">
        <f t="shared" si="40"/>
        <v>43.125</v>
      </c>
      <c r="L91" s="12">
        <f t="shared" si="33"/>
        <v>17.25</v>
      </c>
      <c r="M91" s="12">
        <f t="shared" si="34"/>
        <v>25.875</v>
      </c>
      <c r="N91" s="12">
        <f t="shared" si="41"/>
        <v>32.34375</v>
      </c>
      <c r="O91" s="13">
        <f t="shared" si="35"/>
        <v>11.5</v>
      </c>
      <c r="P91" s="13">
        <f t="shared" si="36"/>
        <v>17.25</v>
      </c>
      <c r="Q91" s="13">
        <f t="shared" si="42"/>
        <v>21.5625</v>
      </c>
      <c r="R91" s="14">
        <f>('Daytime Rates 2024'!R91*0.15)+'Daytime Rates 2024'!R91</f>
        <v>19.55</v>
      </c>
      <c r="S91" s="14">
        <f>('Daytime Rates 2024'!S91*0.15)+'Daytime Rates 2024'!S91</f>
        <v>32.200000000000003</v>
      </c>
      <c r="T91" s="14">
        <f t="shared" si="43"/>
        <v>40.25</v>
      </c>
      <c r="U91" s="15">
        <f t="shared" si="37"/>
        <v>14.662500000000001</v>
      </c>
      <c r="V91" s="15">
        <f t="shared" si="38"/>
        <v>24.150000000000002</v>
      </c>
      <c r="W91" s="15">
        <f t="shared" si="44"/>
        <v>30.187500000000004</v>
      </c>
      <c r="X91" s="39">
        <f t="shared" si="45"/>
        <v>9.7750000000000004</v>
      </c>
      <c r="Y91" s="39">
        <f t="shared" si="46"/>
        <v>16.100000000000001</v>
      </c>
      <c r="Z91" s="37">
        <f t="shared" si="47"/>
        <v>20.125</v>
      </c>
    </row>
    <row r="92" spans="1:26" ht="15" thickBot="1" x14ac:dyDescent="0.4">
      <c r="A92" s="74"/>
      <c r="B92" s="3" t="s">
        <v>23</v>
      </c>
      <c r="C92" s="34">
        <f>('Daytime Rates 2024'!C92*0.15)+'Daytime Rates 2024'!C92</f>
        <v>38.202999999999996</v>
      </c>
      <c r="D92" s="34">
        <f t="shared" si="29"/>
        <v>47.753749999999997</v>
      </c>
      <c r="E92" s="18">
        <f t="shared" si="30"/>
        <v>28.652249999999995</v>
      </c>
      <c r="F92" s="18">
        <f t="shared" si="31"/>
        <v>35.81531249999999</v>
      </c>
      <c r="G92" s="19">
        <f t="shared" si="32"/>
        <v>19.101499999999998</v>
      </c>
      <c r="H92" s="19">
        <f t="shared" si="39"/>
        <v>23.876874999999998</v>
      </c>
      <c r="I92" s="31">
        <f>('Daytime Rates 2024'!I92*0.15)+'Daytime Rates 2024'!I92</f>
        <v>33.35</v>
      </c>
      <c r="J92" s="31">
        <f>('Daytime Rates 2024'!J92*0.15)+'Daytime Rates 2024'!J92</f>
        <v>33.35</v>
      </c>
      <c r="K92" s="31">
        <f t="shared" si="40"/>
        <v>41.6875</v>
      </c>
      <c r="L92" s="20">
        <f t="shared" si="33"/>
        <v>25.012500000000003</v>
      </c>
      <c r="M92" s="20">
        <f t="shared" si="34"/>
        <v>25.012500000000003</v>
      </c>
      <c r="N92" s="20">
        <f t="shared" si="41"/>
        <v>31.265625000000004</v>
      </c>
      <c r="O92" s="21">
        <f t="shared" si="35"/>
        <v>16.675000000000001</v>
      </c>
      <c r="P92" s="21">
        <f t="shared" si="36"/>
        <v>16.675000000000001</v>
      </c>
      <c r="Q92" s="21">
        <f t="shared" si="42"/>
        <v>20.84375</v>
      </c>
      <c r="R92" s="22">
        <f>('Daytime Rates 2024'!R92*0.15)+'Daytime Rates 2024'!R92</f>
        <v>27.542500000000004</v>
      </c>
      <c r="S92" s="22">
        <f>('Daytime Rates 2024'!S92*0.15)+'Daytime Rates 2024'!S92</f>
        <v>37.271499999999996</v>
      </c>
      <c r="T92" s="22">
        <f t="shared" si="43"/>
        <v>46.589374999999997</v>
      </c>
      <c r="U92" s="23">
        <f t="shared" si="37"/>
        <v>20.656875000000003</v>
      </c>
      <c r="V92" s="23">
        <f t="shared" si="38"/>
        <v>27.953624999999995</v>
      </c>
      <c r="W92" s="23">
        <f t="shared" si="44"/>
        <v>34.942031249999992</v>
      </c>
      <c r="X92" s="39">
        <f t="shared" si="45"/>
        <v>13.771250000000002</v>
      </c>
      <c r="Y92" s="39">
        <f t="shared" si="46"/>
        <v>18.635749999999998</v>
      </c>
      <c r="Z92" s="38">
        <f t="shared" si="47"/>
        <v>23.294687499999998</v>
      </c>
    </row>
    <row r="93" spans="1:26" ht="15" thickBot="1" x14ac:dyDescent="0.4">
      <c r="A93" s="72" t="s">
        <v>19</v>
      </c>
      <c r="B93" s="4" t="s">
        <v>24</v>
      </c>
      <c r="C93" s="33">
        <f>('Daytime Rates 2024'!C93*0.15)+'Daytime Rates 2024'!C93</f>
        <v>41.4</v>
      </c>
      <c r="D93" s="33">
        <f t="shared" si="29"/>
        <v>51.75</v>
      </c>
      <c r="E93" s="10">
        <f t="shared" si="30"/>
        <v>31.049999999999997</v>
      </c>
      <c r="F93" s="10">
        <f t="shared" si="31"/>
        <v>38.8125</v>
      </c>
      <c r="G93" s="11">
        <f t="shared" si="32"/>
        <v>20.7</v>
      </c>
      <c r="H93" s="11">
        <f t="shared" si="39"/>
        <v>25.875</v>
      </c>
      <c r="I93" s="29">
        <f>('Daytime Rates 2024'!I93*0.15)+'Daytime Rates 2024'!I93</f>
        <v>25.875</v>
      </c>
      <c r="J93" s="29">
        <f>('Daytime Rates 2024'!J93*0.15)+'Daytime Rates 2024'!J93</f>
        <v>35.558</v>
      </c>
      <c r="K93" s="29">
        <f t="shared" si="40"/>
        <v>44.447499999999998</v>
      </c>
      <c r="L93" s="24">
        <f t="shared" si="33"/>
        <v>19.40625</v>
      </c>
      <c r="M93" s="24">
        <f t="shared" si="34"/>
        <v>26.668500000000002</v>
      </c>
      <c r="N93" s="24">
        <f t="shared" si="41"/>
        <v>33.335625</v>
      </c>
      <c r="O93" s="25">
        <f t="shared" si="35"/>
        <v>12.9375</v>
      </c>
      <c r="P93" s="25">
        <f t="shared" si="36"/>
        <v>17.779</v>
      </c>
      <c r="Q93" s="25">
        <f t="shared" si="42"/>
        <v>22.223749999999999</v>
      </c>
      <c r="R93" s="28">
        <f>('Daytime Rates 2024'!R93*0.15)+'Daytime Rates 2024'!R93</f>
        <v>23.313636363636363</v>
      </c>
      <c r="S93" s="28">
        <f>('Daytime Rates 2024'!S93*0.15)+'Daytime Rates 2024'!S93</f>
        <v>32.200000000000003</v>
      </c>
      <c r="T93" s="26">
        <f t="shared" si="43"/>
        <v>40.25</v>
      </c>
      <c r="U93" s="27">
        <f t="shared" si="37"/>
        <v>17.485227272727272</v>
      </c>
      <c r="V93" s="27">
        <f t="shared" si="38"/>
        <v>24.150000000000002</v>
      </c>
      <c r="W93" s="27">
        <f t="shared" si="44"/>
        <v>30.187500000000004</v>
      </c>
      <c r="X93" s="39">
        <f t="shared" si="45"/>
        <v>11.656818181818181</v>
      </c>
      <c r="Y93" s="39">
        <f t="shared" si="46"/>
        <v>16.100000000000001</v>
      </c>
      <c r="Z93" s="36">
        <f t="shared" si="47"/>
        <v>20.125</v>
      </c>
    </row>
    <row r="94" spans="1:26" ht="15" thickBot="1" x14ac:dyDescent="0.4">
      <c r="A94" s="73"/>
      <c r="B94" s="2" t="s">
        <v>43</v>
      </c>
      <c r="C94" s="32">
        <f>('Daytime Rates 2024'!C94*0.15)+'Daytime Rates 2024'!C94</f>
        <v>40.25</v>
      </c>
      <c r="D94" s="32">
        <f t="shared" si="29"/>
        <v>50.3125</v>
      </c>
      <c r="E94" s="16">
        <f t="shared" si="30"/>
        <v>30.1875</v>
      </c>
      <c r="F94" s="16">
        <f t="shared" si="31"/>
        <v>37.734375</v>
      </c>
      <c r="G94" s="17">
        <f t="shared" si="32"/>
        <v>20.125</v>
      </c>
      <c r="H94" s="17">
        <f t="shared" si="39"/>
        <v>25.15625</v>
      </c>
      <c r="I94" s="30">
        <f>('Daytime Rates 2024'!I94*0.15)+'Daytime Rates 2024'!I94</f>
        <v>16.100000000000001</v>
      </c>
      <c r="J94" s="30">
        <f>('Daytime Rates 2024'!J94*0.15)+'Daytime Rates 2024'!J94</f>
        <v>26.564999999999998</v>
      </c>
      <c r="K94" s="30">
        <f t="shared" si="40"/>
        <v>33.206249999999997</v>
      </c>
      <c r="L94" s="12">
        <f t="shared" si="33"/>
        <v>12.075000000000001</v>
      </c>
      <c r="M94" s="12">
        <f t="shared" si="34"/>
        <v>19.923749999999998</v>
      </c>
      <c r="N94" s="12">
        <f t="shared" si="41"/>
        <v>24.904687499999998</v>
      </c>
      <c r="O94" s="13">
        <f t="shared" si="35"/>
        <v>8.0500000000000007</v>
      </c>
      <c r="P94" s="13">
        <f t="shared" si="36"/>
        <v>13.282499999999999</v>
      </c>
      <c r="Q94" s="13">
        <f t="shared" si="42"/>
        <v>16.603124999999999</v>
      </c>
      <c r="R94" s="14">
        <f>('Daytime Rates 2024'!R94*0.15)+'Daytime Rates 2024'!R94</f>
        <v>16.100000000000001</v>
      </c>
      <c r="S94" s="14">
        <f>('Daytime Rates 2024'!S94*0.15)+'Daytime Rates 2024'!S94</f>
        <v>23.747499999999999</v>
      </c>
      <c r="T94" s="14">
        <f t="shared" si="43"/>
        <v>29.684374999999999</v>
      </c>
      <c r="U94" s="15">
        <f t="shared" si="37"/>
        <v>12.075000000000001</v>
      </c>
      <c r="V94" s="15">
        <f t="shared" si="38"/>
        <v>17.810624999999998</v>
      </c>
      <c r="W94" s="15">
        <f t="shared" si="44"/>
        <v>22.263281249999999</v>
      </c>
      <c r="X94" s="39">
        <f t="shared" si="45"/>
        <v>8.0500000000000007</v>
      </c>
      <c r="Y94" s="39">
        <f t="shared" si="46"/>
        <v>11.873749999999999</v>
      </c>
      <c r="Z94" s="37">
        <f t="shared" si="47"/>
        <v>14.8421875</v>
      </c>
    </row>
    <row r="95" spans="1:26" ht="15" thickBot="1" x14ac:dyDescent="0.4">
      <c r="A95" s="73"/>
      <c r="B95" s="2" t="s">
        <v>21</v>
      </c>
      <c r="C95" s="32">
        <f>('Daytime Rates 2024'!C95*0.15)+'Daytime Rates 2024'!C95</f>
        <v>60.95</v>
      </c>
      <c r="D95" s="32">
        <f t="shared" si="29"/>
        <v>76.1875</v>
      </c>
      <c r="E95" s="16">
        <f t="shared" si="30"/>
        <v>45.712500000000006</v>
      </c>
      <c r="F95" s="16">
        <f t="shared" si="31"/>
        <v>57.140625000000007</v>
      </c>
      <c r="G95" s="17">
        <f t="shared" si="32"/>
        <v>30.475000000000001</v>
      </c>
      <c r="H95" s="17">
        <f t="shared" si="39"/>
        <v>38.09375</v>
      </c>
      <c r="I95" s="30">
        <f>('Daytime Rates 2024'!I95*0.15)+'Daytime Rates 2024'!I95</f>
        <v>27.6</v>
      </c>
      <c r="J95" s="30">
        <f>('Daytime Rates 2024'!J95*0.15)+'Daytime Rates 2024'!J95</f>
        <v>46</v>
      </c>
      <c r="K95" s="30">
        <f t="shared" si="40"/>
        <v>57.5</v>
      </c>
      <c r="L95" s="12">
        <f t="shared" si="33"/>
        <v>20.700000000000003</v>
      </c>
      <c r="M95" s="12">
        <f t="shared" si="34"/>
        <v>34.5</v>
      </c>
      <c r="N95" s="12">
        <f t="shared" si="41"/>
        <v>43.125</v>
      </c>
      <c r="O95" s="13">
        <f t="shared" si="35"/>
        <v>13.8</v>
      </c>
      <c r="P95" s="13">
        <f t="shared" si="36"/>
        <v>23</v>
      </c>
      <c r="Q95" s="13">
        <f t="shared" si="42"/>
        <v>28.75</v>
      </c>
      <c r="R95" s="14">
        <f>('Daytime Rates 2024'!R95*0.15)+'Daytime Rates 2024'!R95</f>
        <v>25.3</v>
      </c>
      <c r="S95" s="14">
        <f>('Daytime Rates 2024'!S95*0.15)+'Daytime Rates 2024'!S95</f>
        <v>37.950000000000003</v>
      </c>
      <c r="T95" s="14">
        <f t="shared" si="43"/>
        <v>47.4375</v>
      </c>
      <c r="U95" s="15">
        <f t="shared" si="37"/>
        <v>18.975000000000001</v>
      </c>
      <c r="V95" s="15">
        <f t="shared" si="38"/>
        <v>28.462500000000002</v>
      </c>
      <c r="W95" s="15">
        <f t="shared" si="44"/>
        <v>35.578125</v>
      </c>
      <c r="X95" s="39">
        <f t="shared" si="45"/>
        <v>12.65</v>
      </c>
      <c r="Y95" s="39">
        <f t="shared" si="46"/>
        <v>18.975000000000001</v>
      </c>
      <c r="Z95" s="37">
        <f t="shared" si="47"/>
        <v>23.71875</v>
      </c>
    </row>
    <row r="96" spans="1:26" ht="15" thickBot="1" x14ac:dyDescent="0.4">
      <c r="A96" s="73"/>
      <c r="B96" s="2" t="s">
        <v>22</v>
      </c>
      <c r="C96" s="32">
        <f>('Daytime Rates 2024'!C96*0.15)+'Daytime Rates 2024'!C96</f>
        <v>57.5</v>
      </c>
      <c r="D96" s="32">
        <f t="shared" si="29"/>
        <v>71.875</v>
      </c>
      <c r="E96" s="16">
        <f t="shared" si="30"/>
        <v>43.125</v>
      </c>
      <c r="F96" s="16">
        <f t="shared" si="31"/>
        <v>53.90625</v>
      </c>
      <c r="G96" s="17">
        <f t="shared" si="32"/>
        <v>28.75</v>
      </c>
      <c r="H96" s="17">
        <f t="shared" si="39"/>
        <v>35.9375</v>
      </c>
      <c r="I96" s="30">
        <f>('Daytime Rates 2024'!I96*0.15)+'Daytime Rates 2024'!I96</f>
        <v>23</v>
      </c>
      <c r="J96" s="30">
        <f>('Daytime Rates 2024'!J96*0.15)+'Daytime Rates 2024'!J96</f>
        <v>34.5</v>
      </c>
      <c r="K96" s="30">
        <f t="shared" si="40"/>
        <v>43.125</v>
      </c>
      <c r="L96" s="12">
        <f t="shared" si="33"/>
        <v>17.25</v>
      </c>
      <c r="M96" s="12">
        <f t="shared" si="34"/>
        <v>25.875</v>
      </c>
      <c r="N96" s="12">
        <f t="shared" si="41"/>
        <v>32.34375</v>
      </c>
      <c r="O96" s="13">
        <f t="shared" si="35"/>
        <v>11.5</v>
      </c>
      <c r="P96" s="13">
        <f t="shared" si="36"/>
        <v>17.25</v>
      </c>
      <c r="Q96" s="13">
        <f t="shared" si="42"/>
        <v>21.5625</v>
      </c>
      <c r="R96" s="14">
        <f>('Daytime Rates 2024'!R96*0.15)+'Daytime Rates 2024'!R96</f>
        <v>23</v>
      </c>
      <c r="S96" s="14">
        <f>('Daytime Rates 2024'!S96*0.15)+'Daytime Rates 2024'!S96</f>
        <v>33.35</v>
      </c>
      <c r="T96" s="14">
        <f t="shared" si="43"/>
        <v>41.6875</v>
      </c>
      <c r="U96" s="15">
        <f t="shared" si="37"/>
        <v>17.25</v>
      </c>
      <c r="V96" s="15">
        <f t="shared" si="38"/>
        <v>25.012500000000003</v>
      </c>
      <c r="W96" s="15">
        <f t="shared" si="44"/>
        <v>31.265625000000004</v>
      </c>
      <c r="X96" s="39">
        <f t="shared" si="45"/>
        <v>11.5</v>
      </c>
      <c r="Y96" s="39">
        <f t="shared" si="46"/>
        <v>16.675000000000001</v>
      </c>
      <c r="Z96" s="37">
        <f t="shared" si="47"/>
        <v>20.84375</v>
      </c>
    </row>
    <row r="97" spans="1:26" ht="15" thickBot="1" x14ac:dyDescent="0.4">
      <c r="A97" s="74"/>
      <c r="B97" s="3" t="s">
        <v>23</v>
      </c>
      <c r="C97" s="34">
        <f>('Daytime Rates 2024'!C97*0.15)+'Daytime Rates 2024'!C97</f>
        <v>34.5</v>
      </c>
      <c r="D97" s="34">
        <f t="shared" si="29"/>
        <v>43.125</v>
      </c>
      <c r="E97" s="18">
        <f t="shared" si="30"/>
        <v>25.875</v>
      </c>
      <c r="F97" s="18">
        <f t="shared" si="31"/>
        <v>32.34375</v>
      </c>
      <c r="G97" s="19">
        <f t="shared" si="32"/>
        <v>17.25</v>
      </c>
      <c r="H97" s="19">
        <f t="shared" si="39"/>
        <v>21.5625</v>
      </c>
      <c r="I97" s="31">
        <f>('Daytime Rates 2024'!I97*0.15)+'Daytime Rates 2024'!I97</f>
        <v>23.805000000000003</v>
      </c>
      <c r="J97" s="31">
        <f>('Daytime Rates 2024'!J97*0.15)+'Daytime Rates 2024'!J97</f>
        <v>32.200000000000003</v>
      </c>
      <c r="K97" s="31">
        <f t="shared" si="40"/>
        <v>40.25</v>
      </c>
      <c r="L97" s="20">
        <f t="shared" si="33"/>
        <v>17.853750000000002</v>
      </c>
      <c r="M97" s="20">
        <f t="shared" si="34"/>
        <v>24.150000000000002</v>
      </c>
      <c r="N97" s="20">
        <f t="shared" si="41"/>
        <v>30.187500000000004</v>
      </c>
      <c r="O97" s="21">
        <f t="shared" si="35"/>
        <v>11.902500000000002</v>
      </c>
      <c r="P97" s="21">
        <f t="shared" si="36"/>
        <v>16.100000000000001</v>
      </c>
      <c r="Q97" s="21">
        <f t="shared" si="42"/>
        <v>20.125</v>
      </c>
      <c r="R97" s="22">
        <f>('Daytime Rates 2024'!R97*0.15)+'Daytime Rates 2024'!R97</f>
        <v>19.090000000000003</v>
      </c>
      <c r="S97" s="22">
        <f>('Daytime Rates 2024'!S97*0.15)+'Daytime Rates 2024'!S97</f>
        <v>32.200000000000003</v>
      </c>
      <c r="T97" s="22">
        <f t="shared" si="43"/>
        <v>40.25</v>
      </c>
      <c r="U97" s="23">
        <f t="shared" si="37"/>
        <v>14.317500000000003</v>
      </c>
      <c r="V97" s="23">
        <f t="shared" si="38"/>
        <v>24.150000000000002</v>
      </c>
      <c r="W97" s="23">
        <f t="shared" si="44"/>
        <v>30.187500000000004</v>
      </c>
      <c r="X97" s="39">
        <f t="shared" ref="X97" si="48">R97*0.5</f>
        <v>9.5450000000000017</v>
      </c>
      <c r="Y97" s="39">
        <f t="shared" ref="Y97" si="49">S97*0.5</f>
        <v>16.100000000000001</v>
      </c>
      <c r="Z97" s="38">
        <f t="shared" si="47"/>
        <v>20.125</v>
      </c>
    </row>
    <row r="99" spans="1:26" s="80" customFormat="1" ht="24" customHeight="1" x14ac:dyDescent="0.35">
      <c r="A99" s="79" t="s">
        <v>66</v>
      </c>
      <c r="U99" s="81"/>
      <c r="V99" s="81"/>
      <c r="W99" s="81"/>
      <c r="X99" s="81"/>
      <c r="Y99" s="81"/>
      <c r="Z99" s="81"/>
    </row>
    <row r="100" spans="1:26" x14ac:dyDescent="0.35">
      <c r="A100" s="9"/>
      <c r="B100" s="9"/>
      <c r="C100" s="6"/>
      <c r="D100" s="6"/>
      <c r="E100" s="6"/>
      <c r="F100" s="6"/>
      <c r="G100" s="6"/>
      <c r="H100" s="6"/>
      <c r="U100" s="8"/>
      <c r="V100" s="8"/>
      <c r="W100" s="8"/>
      <c r="X100" s="8"/>
      <c r="Y100" s="8"/>
      <c r="Z100" s="8"/>
    </row>
    <row r="101" spans="1:26" x14ac:dyDescent="0.35">
      <c r="U101" s="8"/>
      <c r="V101" s="8"/>
      <c r="W101" s="8"/>
      <c r="X101" s="8"/>
      <c r="Y101" s="8"/>
      <c r="Z101" s="8"/>
    </row>
    <row r="102" spans="1:26" x14ac:dyDescent="0.35">
      <c r="U102" s="8"/>
      <c r="V102" s="8"/>
      <c r="W102" s="8"/>
      <c r="X102" s="8"/>
      <c r="Y102" s="8"/>
      <c r="Z102" s="8"/>
    </row>
    <row r="103" spans="1:26" x14ac:dyDescent="0.35">
      <c r="C103" s="7"/>
      <c r="D103" s="7"/>
      <c r="E103" s="7"/>
      <c r="F103" s="7"/>
      <c r="G103" s="7"/>
      <c r="H103" s="7"/>
      <c r="U103" s="8"/>
      <c r="V103" s="8"/>
      <c r="W103" s="8"/>
      <c r="X103" s="8"/>
      <c r="Y103" s="8"/>
      <c r="Z103" s="8"/>
    </row>
  </sheetData>
  <mergeCells count="20">
    <mergeCell ref="A1:L1"/>
    <mergeCell ref="A53:A5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88:A92"/>
    <mergeCell ref="A93:A97"/>
    <mergeCell ref="A58:A62"/>
    <mergeCell ref="A63:A67"/>
    <mergeCell ref="A68:A72"/>
    <mergeCell ref="A73:A77"/>
    <mergeCell ref="A78:A82"/>
    <mergeCell ref="A83:A87"/>
  </mergeCells>
  <pageMargins left="0.25" right="0.25" top="0.5" bottom="0.5" header="0.3" footer="0.3"/>
  <pageSetup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Daytime Rates 2024</vt:lpstr>
      <vt:lpstr>EW Rates 2024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Barsby, Sharon</dc:creator>
  <cp:lastModifiedBy>Thomas, Pam</cp:lastModifiedBy>
  <dcterms:created xsi:type="dcterms:W3CDTF">2022-06-23T12:16:09Z</dcterms:created>
  <dcterms:modified xsi:type="dcterms:W3CDTF">2024-07-15T17:25:12Z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