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ae\Financial\FY24\Allocations and Budgets\"/>
    </mc:Choice>
  </mc:AlternateContent>
  <bookViews>
    <workbookView xWindow="0" yWindow="0" windowWidth="23040" windowHeight="9192"/>
  </bookViews>
  <sheets>
    <sheet name="FY24 AEL" sheetId="1" r:id="rId1"/>
  </sheets>
  <definedNames>
    <definedName name="_xlnm.Print_Area" localSheetId="0">'FY24 AEL'!$A$1:$E$49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19" i="1"/>
  <c r="E20" i="1"/>
  <c r="E21" i="1"/>
  <c r="E22" i="1"/>
  <c r="E23" i="1"/>
  <c r="E24" i="1"/>
  <c r="E25" i="1"/>
  <c r="E26" i="1"/>
  <c r="E27" i="1"/>
  <c r="E28" i="1"/>
  <c r="E29" i="1"/>
  <c r="E30" i="1"/>
  <c r="E31" i="1"/>
  <c r="E32" i="1"/>
  <c r="E33" i="1"/>
  <c r="E34" i="1"/>
  <c r="E35" i="1"/>
  <c r="E36" i="1"/>
  <c r="E37" i="1"/>
  <c r="E38" i="1"/>
  <c r="E39" i="1"/>
  <c r="E40" i="1"/>
  <c r="E41" i="1"/>
  <c r="E42" i="1"/>
  <c r="E43" i="1"/>
  <c r="E44" i="1"/>
  <c r="E45" i="1"/>
  <c r="E17" i="1"/>
  <c r="F46" i="1"/>
  <c r="G46" i="1"/>
  <c r="H46" i="1"/>
  <c r="E46" i="1"/>
</calcChain>
</file>

<file path=xl/sharedStrings.xml><?xml version="1.0" encoding="utf-8"?>
<sst xmlns="http://schemas.openxmlformats.org/spreadsheetml/2006/main" count="123" uniqueCount="122">
  <si>
    <t>MISSOURI DEPARTMENT OF ELEMENTARY AND SECONDARY EDUCATION</t>
  </si>
  <si>
    <t>ADULT EDUCATION AND LITERACY FINANCE</t>
  </si>
  <si>
    <t>FEDERAL AWARD IDENTIFICATION NUMBER (FAIN)</t>
  </si>
  <si>
    <t>NAME OF FEDERAL AWARDING AGENCY</t>
  </si>
  <si>
    <t>U.S. Department of Education</t>
  </si>
  <si>
    <t>FEDERAL AWARD DATE</t>
  </si>
  <si>
    <t>NAME OF PASS-THROUGH ENTITY</t>
  </si>
  <si>
    <t>Missouri Department of Elementary &amp; Secondary Education</t>
  </si>
  <si>
    <t>SUBAWARD PERIOD OF PERFORMANCE</t>
  </si>
  <si>
    <t>CONTACT INFORMATION OF AWARDING OFFICIAL OF THE PASS-THROUGH ENTITY</t>
  </si>
  <si>
    <t>FEDERAL AWARD PROJECT DESCRIPTION</t>
  </si>
  <si>
    <t>Adult Education and Literacy                                                          Grants to States</t>
  </si>
  <si>
    <t>CFDA NUMBER AND NAME</t>
  </si>
  <si>
    <t>84.002A Adult Education and Family Literacy                                                           State Administered</t>
  </si>
  <si>
    <t>INDIRECT COST RATE FOR THE FEDERAL AWARD</t>
  </si>
  <si>
    <t>RESEARCH AND DEVELOPMENT AWARD</t>
  </si>
  <si>
    <t>No</t>
  </si>
  <si>
    <t>FOR INFORMATION REGARDING THE REQUIREMENTS TO ENSURE THE FEDERAL AWARD IS USED IN ACCORDANCE WITH FEDERAL STATUTES, REGULATIONS AND THE TERMS AND CONDITIONS OF THE FEDERAL AWARD, PLEASE REVIEW THE FISCAL GUIDANCE FOR FEDERAL GRANT PROGRAMS AT:  HTTP://DESE.MO.GOV/FINANCIAL-ADMIN-SERVICES/GENERAL-FEDERAL-GUIDANCE.</t>
  </si>
  <si>
    <t>THE SUBRECIPIENT MUST PERMIT THE PASS-THROUGH ENTITY AND AUDITORS TO HAVE ACCESS TO THE SUBRECIPIENT'S RECORDS AND FINANCIAL STATEMENTS AS NECESSARY.</t>
  </si>
  <si>
    <t>CO-DIST CODE</t>
  </si>
  <si>
    <t>SUBRECIPIENT NAME                                                               (FISCAL AGENT)</t>
  </si>
  <si>
    <t>119-120</t>
  </si>
  <si>
    <t xml:space="preserve"> 048-077</t>
  </si>
  <si>
    <t xml:space="preserve"> </t>
  </si>
  <si>
    <t xml:space="preserve"> 049-142</t>
  </si>
  <si>
    <t xml:space="preserve"> 049-148</t>
  </si>
  <si>
    <t>061-156</t>
  </si>
  <si>
    <t xml:space="preserve"> 074-201</t>
  </si>
  <si>
    <t xml:space="preserve"> 085-046</t>
  </si>
  <si>
    <t>162-162</t>
  </si>
  <si>
    <t>115-115</t>
  </si>
  <si>
    <t>126-126</t>
  </si>
  <si>
    <t>145-145</t>
  </si>
  <si>
    <t>640-121</t>
  </si>
  <si>
    <t>149-151</t>
  </si>
  <si>
    <t>166-166</t>
  </si>
  <si>
    <t>130-130</t>
  </si>
  <si>
    <t>024-093</t>
  </si>
  <si>
    <t>146-146</t>
  </si>
  <si>
    <t>002-017</t>
  </si>
  <si>
    <t>N/A</t>
  </si>
  <si>
    <t>117-117</t>
  </si>
  <si>
    <t>Missouri Department of Corrections</t>
  </si>
  <si>
    <t>010-093</t>
  </si>
  <si>
    <t>Columbia School District</t>
  </si>
  <si>
    <t>St. Joseph School District</t>
  </si>
  <si>
    <t>016-096</t>
  </si>
  <si>
    <t>Cape Girardeau School District</t>
  </si>
  <si>
    <t>North Kansas City School District</t>
  </si>
  <si>
    <t>Independence School District</t>
  </si>
  <si>
    <t>Carthage School District</t>
  </si>
  <si>
    <t>Joplin School District</t>
  </si>
  <si>
    <t>Macon School District</t>
  </si>
  <si>
    <t>Maryville School District</t>
  </si>
  <si>
    <t>Waynesville School District</t>
  </si>
  <si>
    <t>094-083</t>
  </si>
  <si>
    <t>North St. Francois Co. School District</t>
  </si>
  <si>
    <t>096-095</t>
  </si>
  <si>
    <t>Parkway School District</t>
  </si>
  <si>
    <t>096-110</t>
  </si>
  <si>
    <t>Ritenour School District</t>
  </si>
  <si>
    <t>096-112</t>
  </si>
  <si>
    <t>University City School District</t>
  </si>
  <si>
    <t>108-142</t>
  </si>
  <si>
    <t>Nevada School District</t>
  </si>
  <si>
    <t>St. Louis Public School District</t>
  </si>
  <si>
    <t>Lincoln University (Jefferson City)</t>
  </si>
  <si>
    <t>Missouri State University (West Plains)</t>
  </si>
  <si>
    <t>State Fair Community College (Sedalia)</t>
  </si>
  <si>
    <t>East Central College (Union)</t>
  </si>
  <si>
    <t>Jefferson College (Hillsboro)</t>
  </si>
  <si>
    <t>St. Charles Community College</t>
  </si>
  <si>
    <t>St. Louis Community College (Kirkwood)</t>
  </si>
  <si>
    <t>Moberly Area Community College</t>
  </si>
  <si>
    <t>Crowder College (Neosho)</t>
  </si>
  <si>
    <t>Ozarks Technical College (Springfield)</t>
  </si>
  <si>
    <t>Literacy KC</t>
  </si>
  <si>
    <t>TOTAL AEL ALLOCATION:</t>
  </si>
  <si>
    <t>011-082</t>
  </si>
  <si>
    <t>OFFICE OF COLLEGE AND CAREER READINESS</t>
  </si>
  <si>
    <t>Megan Wadley
(573) 526-4823
megan.wadley@dese.mo.gov</t>
  </si>
  <si>
    <t>UNIQUE ENTITY IDENTIFIER (UEI)</t>
  </si>
  <si>
    <t>KRZBPVG7HJL4</t>
  </si>
  <si>
    <t>SY35U6K9HBT1</t>
  </si>
  <si>
    <t>CBCGW61SVPS7</t>
  </si>
  <si>
    <t>L4WTJ2BXK283</t>
  </si>
  <si>
    <t>Q363KSJ7HBS6</t>
  </si>
  <si>
    <t>WN2MVJNM9624</t>
  </si>
  <si>
    <t>MZUAHATY5BT9</t>
  </si>
  <si>
    <t>JYRYTMNNSU44</t>
  </si>
  <si>
    <t>L9AHDALUWW67</t>
  </si>
  <si>
    <t>CJUHHRE1QWX9</t>
  </si>
  <si>
    <t>Q2YMZLN4HRA8</t>
  </si>
  <si>
    <t>C59JRG4ECCV6</t>
  </si>
  <si>
    <t>D6RFXANT7YD1</t>
  </si>
  <si>
    <t>KKJRKPBE2F71</t>
  </si>
  <si>
    <t>CWQJJA9G4NN3</t>
  </si>
  <si>
    <t>KSZACPTPXPW9</t>
  </si>
  <si>
    <t>PEDZN4AB1X28</t>
  </si>
  <si>
    <t>JJLJP4TQ9HM7</t>
  </si>
  <si>
    <t>CL7KJX2VFHS9</t>
  </si>
  <si>
    <t>LRKQSF5B7518</t>
  </si>
  <si>
    <t>E298E1YAP3N3</t>
  </si>
  <si>
    <t>JM6WH7H8KHQ5</t>
  </si>
  <si>
    <t>V66DNGDMV386</t>
  </si>
  <si>
    <t>CH6QTM2K95W1</t>
  </si>
  <si>
    <t>GBSKB4SK68L6</t>
  </si>
  <si>
    <t>GYVVL4GT18L3</t>
  </si>
  <si>
    <t>DA4LJYTWYH16</t>
  </si>
  <si>
    <t>XLW6L7N7M1L7</t>
  </si>
  <si>
    <r>
      <t xml:space="preserve">FY24 ADULT EDUCATION AND LITERACY (AEL) GRANT ALLOCATIONS                   </t>
    </r>
    <r>
      <rPr>
        <b/>
        <sz val="16"/>
        <color indexed="8"/>
        <rFont val="Times New Roman"/>
        <family val="1"/>
      </rPr>
      <t xml:space="preserve"> </t>
    </r>
  </si>
  <si>
    <t>As of July 1, 2023 (Reporting period of performance 7/1/23-6/30/24)</t>
  </si>
  <si>
    <t>V002A230026</t>
  </si>
  <si>
    <t>7/1/2023-9/30/2024</t>
  </si>
  <si>
    <t>048-078</t>
  </si>
  <si>
    <t>Kansas City Public Schools</t>
  </si>
  <si>
    <t>HGM6RN7EW395</t>
  </si>
  <si>
    <t>ADULT EDUCATION AND LITERACY ALLOCATION</t>
  </si>
  <si>
    <t>CORRECTIONS ADULT EDUCATION ALLOCATION</t>
  </si>
  <si>
    <t>INTEGRATED ENGLISH LITERACY AND CIVICS EDUCATION ALLOCATION</t>
  </si>
  <si>
    <t>TOTAL ALLOCATION</t>
  </si>
  <si>
    <t xml:space="preserve">It is the policy of the Missouri Department of Elementary and Secondary Education not to discriminate on the basis of race, color, religion, gender, gender identity, sexual orientation, national origin, age, veteran status, mental or physical disability, or any other basis prohibited by statute in its programs or employment practices as required by Title VI and VII of the Civil Rights Act of 1964, Title IX of the Education Amendments of 1972, Section 504 of the Rehabilitation Act of 1973, the Age Discrimination Act of 1975, Title II of the Americans with Disabilities Act of 1990, and the Americans with Disabilities Act Amendments Act of 2008 (ADAAA), the Genetic Information Non-Discrimination Act (GINA), or USDA Title VI.
Direct inquiries related to DESE employment practices to the Jefferson State Office Building, Human Resources Director, 205 Jefferson Street, Jefferson City, Missouri 65102-0480; telephone number 573-751-9619. Inquiries related to DESE programs and to the location of services, activities, and facilities that are accessible by persons with disabilities may be directed to the Jefferson State Office Building, Director of Civil Rights Compliance and MOA Coordinator (Title VI/Title VII/Title IX/504/ADA/ADAAA/Age Act/GINA/USDA Title VI), 5th Floor, 205 Jefferson Street, P.O. Box 480, Jefferson City, MO 65102-0480; telephone number 573-526-4757 or TTY 800-735-2966; fax number 573-522-4883; email civilrights@dese.mo.gov.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</si>
</sst>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0"/>
      <name val="Arial"/>
    </font>
    <font>
      <sz val="10"/>
      <name val="Arial"/>
      <family val="2"/>
    </font>
    <font>
      <b/>
      <sz val="16"/>
      <color theme="1"/>
      <name val="Times New Roman"/>
      <family val="1"/>
    </font>
    <font>
      <sz val="11"/>
      <name val="Times New Roman"/>
      <family val="1"/>
    </font>
    <font>
      <b/>
      <sz val="16"/>
      <name val="Times New Roman"/>
      <family val="1"/>
    </font>
    <font>
      <b/>
      <sz val="16"/>
      <color indexed="8"/>
      <name val="Times New Roman"/>
      <family val="1"/>
    </font>
    <font>
      <b/>
      <sz val="11"/>
      <color theme="1"/>
      <name val="Times New Roman"/>
      <family val="1"/>
    </font>
    <font>
      <b/>
      <sz val="11"/>
      <name val="Times New Roman"/>
      <family val="1"/>
    </font>
    <font>
      <b/>
      <sz val="14"/>
      <name val="Times New Roman"/>
      <family val="1"/>
    </font>
    <font>
      <b/>
      <sz val="9"/>
      <color theme="1"/>
      <name val="Times New Roman"/>
      <family val="1"/>
    </font>
    <font>
      <sz val="8"/>
      <color theme="1"/>
      <name val="Times New Roman"/>
      <family val="1"/>
    </font>
    <font>
      <b/>
      <sz val="14"/>
      <color theme="0"/>
      <name val="Times New Roman"/>
      <family val="1"/>
    </font>
    <font>
      <b/>
      <sz val="11"/>
      <color theme="0"/>
      <name val="Times New Roman"/>
      <family val="1"/>
    </font>
    <font>
      <sz val="14"/>
      <name val="Times New Roman"/>
      <family val="1"/>
    </font>
    <font>
      <sz val="14"/>
      <color theme="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3" fillId="0" borderId="0" xfId="0" applyFont="1" applyFill="1"/>
    <xf numFmtId="0" fontId="7" fillId="2" borderId="6" xfId="0" applyFont="1" applyFill="1" applyBorder="1" applyAlignment="1">
      <alignment horizontal="left" wrapText="1"/>
    </xf>
    <xf numFmtId="0" fontId="7" fillId="0"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49" fontId="8" fillId="0" borderId="8" xfId="0" applyNumberFormat="1" applyFont="1" applyFill="1" applyBorder="1" applyAlignment="1">
      <alignment horizontal="center"/>
    </xf>
    <xf numFmtId="44" fontId="8" fillId="0" borderId="8" xfId="1" applyNumberFormat="1" applyFont="1" applyFill="1" applyBorder="1" applyAlignment="1">
      <alignment horizontal="left"/>
    </xf>
    <xf numFmtId="0" fontId="3" fillId="3" borderId="0" xfId="0" applyFont="1" applyFill="1"/>
    <xf numFmtId="0" fontId="8" fillId="0" borderId="8" xfId="0" quotePrefix="1" applyNumberFormat="1" applyFont="1" applyFill="1" applyBorder="1" applyAlignment="1">
      <alignment horizontal="center"/>
    </xf>
    <xf numFmtId="0" fontId="10" fillId="0" borderId="0" xfId="0" applyFont="1" applyAlignment="1">
      <alignment horizontal="center" vertical="top" wrapText="1"/>
    </xf>
    <xf numFmtId="0" fontId="10" fillId="0" borderId="0" xfId="0" applyFont="1" applyAlignment="1">
      <alignment horizontal="left" vertical="top" wrapText="1"/>
    </xf>
    <xf numFmtId="0" fontId="7" fillId="0" borderId="0" xfId="0" applyFont="1" applyFill="1"/>
    <xf numFmtId="0" fontId="7" fillId="0" borderId="0" xfId="0" applyFont="1" applyFill="1" applyAlignment="1">
      <alignment horizontal="left"/>
    </xf>
    <xf numFmtId="0" fontId="12" fillId="4" borderId="0" xfId="0" applyFont="1" applyFill="1" applyAlignment="1">
      <alignment horizontal="left"/>
    </xf>
    <xf numFmtId="0" fontId="12" fillId="4" borderId="0" xfId="0" applyFont="1" applyFill="1"/>
    <xf numFmtId="44" fontId="11" fillId="4" borderId="2" xfId="0" applyNumberFormat="1" applyFont="1" applyFill="1" applyBorder="1" applyAlignment="1">
      <alignment horizontal="right"/>
    </xf>
    <xf numFmtId="0" fontId="7" fillId="0" borderId="6" xfId="0" applyFont="1" applyFill="1" applyBorder="1" applyAlignment="1">
      <alignment horizontal="center" wrapText="1"/>
    </xf>
    <xf numFmtId="10" fontId="7" fillId="0" borderId="6" xfId="0" applyNumberFormat="1" applyFont="1" applyFill="1" applyBorder="1" applyAlignment="1">
      <alignment horizontal="center" vertical="center" wrapText="1"/>
    </xf>
    <xf numFmtId="0" fontId="13" fillId="0" borderId="8" xfId="0" applyFont="1" applyBorder="1" applyAlignment="1">
      <alignment horizontal="center"/>
    </xf>
    <xf numFmtId="0" fontId="7" fillId="2" borderId="6" xfId="0" applyFont="1" applyFill="1" applyBorder="1" applyAlignment="1">
      <alignment horizontal="left" vertical="center" wrapText="1"/>
    </xf>
    <xf numFmtId="0" fontId="8" fillId="0" borderId="6" xfId="0" applyFont="1" applyFill="1" applyBorder="1" applyAlignment="1">
      <alignment horizontal="left"/>
    </xf>
    <xf numFmtId="0" fontId="8" fillId="0" borderId="7" xfId="0" applyFont="1" applyFill="1" applyBorder="1" applyAlignment="1">
      <alignment horizontal="left"/>
    </xf>
    <xf numFmtId="49" fontId="13" fillId="3" borderId="8" xfId="0" applyNumberFormat="1" applyFont="1" applyFill="1" applyBorder="1" applyAlignment="1">
      <alignment horizontal="center"/>
    </xf>
    <xf numFmtId="44" fontId="13" fillId="2" borderId="8" xfId="1" applyNumberFormat="1" applyFont="1" applyFill="1" applyBorder="1" applyAlignment="1">
      <alignment horizontal="left"/>
    </xf>
    <xf numFmtId="44" fontId="13" fillId="2" borderId="8" xfId="1" applyNumberFormat="1" applyFont="1" applyFill="1" applyBorder="1" applyAlignment="1">
      <alignment horizontal="center"/>
    </xf>
    <xf numFmtId="44" fontId="13" fillId="2" borderId="8" xfId="1" applyNumberFormat="1" applyFont="1" applyFill="1" applyBorder="1"/>
    <xf numFmtId="44" fontId="14" fillId="6" borderId="2" xfId="0" applyNumberFormat="1" applyFont="1" applyFill="1" applyBorder="1" applyAlignment="1">
      <alignment horizontal="right"/>
    </xf>
    <xf numFmtId="0" fontId="13" fillId="5" borderId="9" xfId="0" applyFont="1" applyFill="1" applyBorder="1" applyAlignment="1">
      <alignment horizontal="center" vertical="center" wrapText="1"/>
    </xf>
    <xf numFmtId="0" fontId="3" fillId="0" borderId="0" xfId="0" applyFont="1" applyFill="1" applyBorder="1"/>
    <xf numFmtId="0" fontId="9" fillId="0" borderId="0" xfId="0" applyFont="1" applyAlignment="1">
      <alignment horizontal="center" vertical="top"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11" fillId="4"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49" fontId="8" fillId="0" borderId="6" xfId="0" applyNumberFormat="1" applyFont="1" applyFill="1" applyBorder="1" applyAlignment="1">
      <alignment horizontal="left"/>
    </xf>
    <xf numFmtId="49" fontId="8" fillId="0" borderId="7" xfId="0" applyNumberFormat="1" applyFont="1" applyFill="1" applyBorder="1" applyAlignment="1">
      <alignment horizontal="left"/>
    </xf>
    <xf numFmtId="49" fontId="8" fillId="0" borderId="6" xfId="0" applyNumberFormat="1" applyFont="1" applyFill="1" applyBorder="1" applyAlignment="1">
      <alignment horizontal="left" wrapText="1"/>
    </xf>
    <xf numFmtId="49" fontId="8" fillId="0" borderId="7" xfId="0" applyNumberFormat="1" applyFont="1" applyFill="1" applyBorder="1" applyAlignment="1">
      <alignment horizontal="left"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4" xfId="0" applyFont="1" applyBorder="1" applyAlignment="1">
      <alignment horizontal="center"/>
    </xf>
    <xf numFmtId="0" fontId="6" fillId="0" borderId="5" xfId="0" applyFont="1" applyBorder="1" applyAlignment="1">
      <alignment horizontal="center"/>
    </xf>
    <xf numFmtId="0" fontId="7" fillId="2" borderId="6" xfId="0" applyFont="1" applyFill="1" applyBorder="1" applyAlignment="1">
      <alignment wrapText="1"/>
    </xf>
    <xf numFmtId="0" fontId="7" fillId="2" borderId="7" xfId="0" applyFont="1" applyFill="1" applyBorder="1" applyAlignment="1">
      <alignment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0" borderId="8" xfId="0" applyFont="1" applyFill="1" applyBorder="1" applyAlignment="1">
      <alignment horizontal="center" wrapText="1"/>
    </xf>
    <xf numFmtId="0" fontId="7" fillId="0" borderId="6" xfId="0" applyFont="1" applyFill="1" applyBorder="1" applyAlignment="1">
      <alignment horizontal="center" wrapText="1"/>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4" fillId="0"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419100</xdr:colOff>
      <xdr:row>2</xdr:row>
      <xdr:rowOff>35815</xdr:rowOff>
    </xdr:from>
    <xdr:to>
      <xdr:col>7</xdr:col>
      <xdr:colOff>1402080</xdr:colOff>
      <xdr:row>12</xdr:row>
      <xdr:rowOff>96775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3940" y="553975"/>
          <a:ext cx="3878580" cy="3878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6"/>
  <sheetViews>
    <sheetView tabSelected="1" zoomScale="55" zoomScaleNormal="55" workbookViewId="0">
      <selection sqref="A1:H49"/>
    </sheetView>
  </sheetViews>
  <sheetFormatPr defaultColWidth="9.109375" defaultRowHeight="13.8" x14ac:dyDescent="0.25"/>
  <cols>
    <col min="1" max="1" width="12.6640625" style="11" customWidth="1"/>
    <col min="2" max="2" width="27.5546875" style="12" customWidth="1"/>
    <col min="3" max="3" width="21.6640625" style="12" customWidth="1"/>
    <col min="4" max="4" width="34" style="11" customWidth="1"/>
    <col min="5" max="5" width="33.77734375" style="1" customWidth="1"/>
    <col min="6" max="6" width="20.77734375" style="1" customWidth="1"/>
    <col min="7" max="7" width="21.44140625" style="1" customWidth="1"/>
    <col min="8" max="8" width="24.109375" style="1" customWidth="1"/>
    <col min="9" max="16384" width="9.109375" style="1"/>
  </cols>
  <sheetData>
    <row r="1" spans="1:8" ht="20.399999999999999" x14ac:dyDescent="0.35">
      <c r="A1" s="53" t="s">
        <v>0</v>
      </c>
      <c r="B1" s="54"/>
      <c r="C1" s="54"/>
      <c r="D1" s="54"/>
      <c r="E1" s="54"/>
      <c r="F1" s="28"/>
      <c r="G1" s="28"/>
      <c r="H1" s="28"/>
    </row>
    <row r="2" spans="1:8" ht="20.399999999999999" customHeight="1" x14ac:dyDescent="0.35">
      <c r="A2" s="55" t="s">
        <v>79</v>
      </c>
      <c r="B2" s="56"/>
      <c r="C2" s="56"/>
      <c r="D2" s="56"/>
      <c r="E2" s="56"/>
      <c r="F2" s="28"/>
      <c r="G2" s="28"/>
      <c r="H2" s="28"/>
    </row>
    <row r="3" spans="1:8" ht="20.399999999999999" customHeight="1" x14ac:dyDescent="0.35">
      <c r="A3" s="57" t="s">
        <v>1</v>
      </c>
      <c r="B3" s="57"/>
      <c r="C3" s="57"/>
      <c r="D3" s="57"/>
      <c r="E3" s="57"/>
      <c r="F3" s="28"/>
      <c r="G3" s="28"/>
      <c r="H3" s="28"/>
    </row>
    <row r="4" spans="1:8" ht="20.399999999999999" customHeight="1" x14ac:dyDescent="0.35">
      <c r="A4" s="55"/>
      <c r="B4" s="56"/>
      <c r="C4" s="56"/>
      <c r="D4" s="56"/>
      <c r="E4" s="56"/>
      <c r="F4" s="28"/>
      <c r="G4" s="28"/>
      <c r="H4" s="28"/>
    </row>
    <row r="5" spans="1:8" ht="20.399999999999999" customHeight="1" x14ac:dyDescent="0.35">
      <c r="A5" s="51" t="s">
        <v>110</v>
      </c>
      <c r="B5" s="52"/>
      <c r="C5" s="52"/>
      <c r="D5" s="52"/>
      <c r="E5" s="52"/>
      <c r="F5" s="28"/>
      <c r="G5" s="28"/>
      <c r="H5" s="28"/>
    </row>
    <row r="6" spans="1:8" ht="22.5" customHeight="1" x14ac:dyDescent="0.35">
      <c r="A6" s="51" t="s">
        <v>111</v>
      </c>
      <c r="B6" s="52"/>
      <c r="C6" s="52"/>
      <c r="D6" s="52"/>
      <c r="E6" s="52"/>
      <c r="F6" s="28"/>
      <c r="G6" s="28"/>
      <c r="H6" s="28"/>
    </row>
    <row r="7" spans="1:8" ht="3" customHeight="1" x14ac:dyDescent="0.25">
      <c r="A7" s="41"/>
      <c r="B7" s="42"/>
      <c r="C7" s="42"/>
      <c r="D7" s="42"/>
      <c r="E7" s="42"/>
      <c r="F7" s="28"/>
      <c r="G7" s="28"/>
      <c r="H7" s="28"/>
    </row>
    <row r="8" spans="1:8" ht="39.75" customHeight="1" x14ac:dyDescent="0.25">
      <c r="A8" s="43" t="s">
        <v>2</v>
      </c>
      <c r="B8" s="44"/>
      <c r="C8" s="16" t="s">
        <v>112</v>
      </c>
      <c r="D8" s="2" t="s">
        <v>3</v>
      </c>
      <c r="E8" s="16" t="s">
        <v>4</v>
      </c>
      <c r="F8" s="28"/>
      <c r="G8" s="28"/>
      <c r="H8" s="28"/>
    </row>
    <row r="9" spans="1:8" ht="49.5" customHeight="1" x14ac:dyDescent="0.25">
      <c r="A9" s="45" t="s">
        <v>5</v>
      </c>
      <c r="B9" s="46"/>
      <c r="C9" s="3" t="s">
        <v>113</v>
      </c>
      <c r="D9" s="19" t="s">
        <v>6</v>
      </c>
      <c r="E9" s="16" t="s">
        <v>7</v>
      </c>
      <c r="F9" s="28"/>
      <c r="G9" s="28"/>
      <c r="H9" s="28"/>
    </row>
    <row r="10" spans="1:8" ht="45.75" customHeight="1" x14ac:dyDescent="0.25">
      <c r="A10" s="45" t="s">
        <v>8</v>
      </c>
      <c r="B10" s="46"/>
      <c r="C10" s="3" t="s">
        <v>113</v>
      </c>
      <c r="D10" s="2" t="s">
        <v>9</v>
      </c>
      <c r="E10" s="3" t="s">
        <v>80</v>
      </c>
      <c r="F10" s="28"/>
      <c r="G10" s="28"/>
      <c r="H10" s="28"/>
    </row>
    <row r="11" spans="1:8" ht="44.25" customHeight="1" x14ac:dyDescent="0.25">
      <c r="A11" s="45" t="s">
        <v>10</v>
      </c>
      <c r="B11" s="46"/>
      <c r="C11" s="3" t="s">
        <v>11</v>
      </c>
      <c r="D11" s="19" t="s">
        <v>12</v>
      </c>
      <c r="E11" s="3" t="s">
        <v>13</v>
      </c>
      <c r="F11" s="28"/>
      <c r="G11" s="28"/>
      <c r="H11" s="28"/>
    </row>
    <row r="12" spans="1:8" ht="36" customHeight="1" x14ac:dyDescent="0.25">
      <c r="A12" s="47" t="s">
        <v>14</v>
      </c>
      <c r="B12" s="48"/>
      <c r="C12" s="17">
        <v>4.9000000000000002E-2</v>
      </c>
      <c r="D12" s="19" t="s">
        <v>15</v>
      </c>
      <c r="E12" s="3" t="s">
        <v>16</v>
      </c>
      <c r="F12" s="28"/>
      <c r="G12" s="28"/>
      <c r="H12" s="28"/>
    </row>
    <row r="13" spans="1:8" ht="15" customHeight="1" x14ac:dyDescent="0.25">
      <c r="A13" s="49" t="s">
        <v>17</v>
      </c>
      <c r="B13" s="49"/>
      <c r="C13" s="49"/>
      <c r="D13" s="49"/>
      <c r="E13" s="50"/>
      <c r="F13" s="28"/>
      <c r="G13" s="28"/>
      <c r="H13" s="28"/>
    </row>
    <row r="14" spans="1:8" ht="42.75" customHeight="1" x14ac:dyDescent="0.25">
      <c r="A14" s="49"/>
      <c r="B14" s="49"/>
      <c r="C14" s="49"/>
      <c r="D14" s="49"/>
      <c r="E14" s="50"/>
      <c r="F14" s="28"/>
      <c r="G14" s="28"/>
      <c r="H14" s="28"/>
    </row>
    <row r="15" spans="1:8" ht="34.5" customHeight="1" x14ac:dyDescent="0.25">
      <c r="A15" s="49" t="s">
        <v>18</v>
      </c>
      <c r="B15" s="49"/>
      <c r="C15" s="49"/>
      <c r="D15" s="49"/>
      <c r="E15" s="50"/>
      <c r="F15" s="28"/>
      <c r="G15" s="28"/>
      <c r="H15" s="28"/>
    </row>
    <row r="16" spans="1:8" ht="112.8" customHeight="1" x14ac:dyDescent="0.25">
      <c r="A16" s="4" t="s">
        <v>19</v>
      </c>
      <c r="B16" s="39" t="s">
        <v>20</v>
      </c>
      <c r="C16" s="40"/>
      <c r="D16" s="4" t="s">
        <v>81</v>
      </c>
      <c r="E16" s="4" t="s">
        <v>120</v>
      </c>
      <c r="F16" s="27" t="s">
        <v>117</v>
      </c>
      <c r="G16" s="27" t="s">
        <v>118</v>
      </c>
      <c r="H16" s="27" t="s">
        <v>119</v>
      </c>
    </row>
    <row r="17" spans="1:8" ht="18" x14ac:dyDescent="0.35">
      <c r="A17" s="5" t="s">
        <v>39</v>
      </c>
      <c r="B17" s="35" t="s">
        <v>42</v>
      </c>
      <c r="C17" s="36"/>
      <c r="D17" s="18" t="s">
        <v>82</v>
      </c>
      <c r="E17" s="6">
        <f>SUM(F17:H17)</f>
        <v>1524315.28</v>
      </c>
      <c r="F17" s="23"/>
      <c r="G17" s="23">
        <v>1524315.28</v>
      </c>
      <c r="H17" s="23"/>
    </row>
    <row r="18" spans="1:8" ht="18" x14ac:dyDescent="0.35">
      <c r="A18" s="5" t="s">
        <v>43</v>
      </c>
      <c r="B18" s="33" t="s">
        <v>44</v>
      </c>
      <c r="C18" s="34"/>
      <c r="D18" s="18" t="s">
        <v>83</v>
      </c>
      <c r="E18" s="6">
        <f t="shared" ref="E18:E45" si="0">SUM(F18:H18)</f>
        <v>256150.43</v>
      </c>
      <c r="F18" s="23">
        <v>256150.43</v>
      </c>
      <c r="G18" s="23"/>
      <c r="H18" s="23"/>
    </row>
    <row r="19" spans="1:8" ht="18" x14ac:dyDescent="0.35">
      <c r="A19" s="5" t="s">
        <v>78</v>
      </c>
      <c r="B19" s="33" t="s">
        <v>45</v>
      </c>
      <c r="C19" s="34"/>
      <c r="D19" s="18" t="s">
        <v>84</v>
      </c>
      <c r="E19" s="6">
        <f t="shared" si="0"/>
        <v>712849.28</v>
      </c>
      <c r="F19" s="23">
        <v>499094.26</v>
      </c>
      <c r="G19" s="23">
        <v>213755.02</v>
      </c>
      <c r="H19" s="23"/>
    </row>
    <row r="20" spans="1:8" ht="18" x14ac:dyDescent="0.35">
      <c r="A20" s="5" t="s">
        <v>46</v>
      </c>
      <c r="B20" s="33" t="s">
        <v>47</v>
      </c>
      <c r="C20" s="34"/>
      <c r="D20" s="18" t="s">
        <v>85</v>
      </c>
      <c r="E20" s="6">
        <f t="shared" si="0"/>
        <v>289583.05</v>
      </c>
      <c r="F20" s="23">
        <v>289583.05</v>
      </c>
      <c r="G20" s="23"/>
      <c r="H20" s="23"/>
    </row>
    <row r="21" spans="1:8" ht="18" x14ac:dyDescent="0.35">
      <c r="A21" s="5" t="s">
        <v>37</v>
      </c>
      <c r="B21" s="30" t="s">
        <v>48</v>
      </c>
      <c r="C21" s="31"/>
      <c r="D21" s="18" t="s">
        <v>86</v>
      </c>
      <c r="E21" s="6">
        <f t="shared" si="0"/>
        <v>540795.82999999996</v>
      </c>
      <c r="F21" s="23">
        <v>540795.82999999996</v>
      </c>
      <c r="G21" s="23"/>
      <c r="H21" s="23"/>
    </row>
    <row r="22" spans="1:8" ht="18" x14ac:dyDescent="0.35">
      <c r="A22" s="5" t="s">
        <v>22</v>
      </c>
      <c r="B22" s="33" t="s">
        <v>49</v>
      </c>
      <c r="C22" s="34"/>
      <c r="D22" s="18" t="s">
        <v>87</v>
      </c>
      <c r="E22" s="6">
        <f t="shared" si="0"/>
        <v>333756.69</v>
      </c>
      <c r="F22" s="23">
        <v>333756.69</v>
      </c>
      <c r="G22" s="23"/>
      <c r="H22" s="23" t="s">
        <v>23</v>
      </c>
    </row>
    <row r="23" spans="1:8" ht="18" x14ac:dyDescent="0.35">
      <c r="A23" s="5" t="s">
        <v>114</v>
      </c>
      <c r="B23" s="20" t="s">
        <v>115</v>
      </c>
      <c r="C23" s="21"/>
      <c r="D23" s="18" t="s">
        <v>116</v>
      </c>
      <c r="E23" s="6">
        <f t="shared" si="0"/>
        <v>750570.87</v>
      </c>
      <c r="F23" s="23">
        <v>750570.87</v>
      </c>
      <c r="G23" s="23"/>
      <c r="H23" s="23"/>
    </row>
    <row r="24" spans="1:8" ht="18" x14ac:dyDescent="0.35">
      <c r="A24" s="5" t="s">
        <v>24</v>
      </c>
      <c r="B24" s="33" t="s">
        <v>50</v>
      </c>
      <c r="C24" s="34"/>
      <c r="D24" s="18" t="s">
        <v>88</v>
      </c>
      <c r="E24" s="6">
        <f t="shared" si="0"/>
        <v>186709</v>
      </c>
      <c r="F24" s="23">
        <v>186709</v>
      </c>
      <c r="G24" s="23"/>
      <c r="H24" s="23"/>
    </row>
    <row r="25" spans="1:8" ht="18" x14ac:dyDescent="0.35">
      <c r="A25" s="5" t="s">
        <v>25</v>
      </c>
      <c r="B25" s="33" t="s">
        <v>51</v>
      </c>
      <c r="C25" s="34"/>
      <c r="D25" s="18" t="s">
        <v>89</v>
      </c>
      <c r="E25" s="6">
        <f t="shared" si="0"/>
        <v>207343.8</v>
      </c>
      <c r="F25" s="23">
        <v>207343.8</v>
      </c>
      <c r="G25" s="23"/>
      <c r="H25" s="23"/>
    </row>
    <row r="26" spans="1:8" ht="18" x14ac:dyDescent="0.35">
      <c r="A26" s="5" t="s">
        <v>26</v>
      </c>
      <c r="B26" s="35" t="s">
        <v>52</v>
      </c>
      <c r="C26" s="36"/>
      <c r="D26" s="18" t="s">
        <v>98</v>
      </c>
      <c r="E26" s="6">
        <f t="shared" si="0"/>
        <v>265437.62</v>
      </c>
      <c r="F26" s="23">
        <v>265437.62</v>
      </c>
      <c r="G26" s="23"/>
      <c r="H26" s="23"/>
    </row>
    <row r="27" spans="1:8" ht="18" x14ac:dyDescent="0.35">
      <c r="A27" s="5" t="s">
        <v>27</v>
      </c>
      <c r="B27" s="33" t="s">
        <v>53</v>
      </c>
      <c r="C27" s="34"/>
      <c r="D27" s="18" t="s">
        <v>90</v>
      </c>
      <c r="E27" s="6">
        <f t="shared" si="0"/>
        <v>229925.55</v>
      </c>
      <c r="F27" s="23">
        <v>50027.02</v>
      </c>
      <c r="G27" s="23">
        <v>179898.53</v>
      </c>
      <c r="H27" s="23"/>
    </row>
    <row r="28" spans="1:8" ht="18" x14ac:dyDescent="0.35">
      <c r="A28" s="5" t="s">
        <v>28</v>
      </c>
      <c r="B28" s="33" t="s">
        <v>54</v>
      </c>
      <c r="C28" s="34"/>
      <c r="D28" s="18" t="s">
        <v>91</v>
      </c>
      <c r="E28" s="6">
        <f t="shared" si="0"/>
        <v>80319</v>
      </c>
      <c r="F28" s="23">
        <v>80319</v>
      </c>
      <c r="G28" s="23"/>
      <c r="H28" s="23"/>
    </row>
    <row r="29" spans="1:8" ht="18" x14ac:dyDescent="0.35">
      <c r="A29" s="5" t="s">
        <v>55</v>
      </c>
      <c r="B29" s="33" t="s">
        <v>56</v>
      </c>
      <c r="C29" s="34"/>
      <c r="D29" s="18" t="s">
        <v>92</v>
      </c>
      <c r="E29" s="6">
        <f t="shared" si="0"/>
        <v>508840.54000000004</v>
      </c>
      <c r="F29" s="23">
        <v>286523.06</v>
      </c>
      <c r="G29" s="23">
        <v>222317.48</v>
      </c>
      <c r="H29" s="23"/>
    </row>
    <row r="30" spans="1:8" ht="18" x14ac:dyDescent="0.35">
      <c r="A30" s="5" t="s">
        <v>57</v>
      </c>
      <c r="B30" s="33" t="s">
        <v>58</v>
      </c>
      <c r="C30" s="34"/>
      <c r="D30" s="18" t="s">
        <v>93</v>
      </c>
      <c r="E30" s="6">
        <f t="shared" si="0"/>
        <v>977964.62</v>
      </c>
      <c r="F30" s="23">
        <v>977964.62</v>
      </c>
      <c r="G30" s="23"/>
      <c r="H30" s="23"/>
    </row>
    <row r="31" spans="1:8" ht="18" x14ac:dyDescent="0.35">
      <c r="A31" s="5" t="s">
        <v>59</v>
      </c>
      <c r="B31" s="33" t="s">
        <v>60</v>
      </c>
      <c r="C31" s="34"/>
      <c r="D31" s="18" t="s">
        <v>94</v>
      </c>
      <c r="E31" s="6">
        <f t="shared" si="0"/>
        <v>195486.76</v>
      </c>
      <c r="F31" s="23">
        <v>195486.76</v>
      </c>
      <c r="G31" s="23"/>
      <c r="H31" s="23"/>
    </row>
    <row r="32" spans="1:8" ht="18" x14ac:dyDescent="0.35">
      <c r="A32" s="5" t="s">
        <v>61</v>
      </c>
      <c r="B32" s="33" t="s">
        <v>62</v>
      </c>
      <c r="C32" s="34"/>
      <c r="D32" s="18" t="s">
        <v>95</v>
      </c>
      <c r="E32" s="6">
        <f t="shared" si="0"/>
        <v>195000</v>
      </c>
      <c r="F32" s="24">
        <v>195000</v>
      </c>
      <c r="G32" s="24"/>
      <c r="H32" s="24"/>
    </row>
    <row r="33" spans="1:13" ht="18" x14ac:dyDescent="0.35">
      <c r="A33" s="5" t="s">
        <v>63</v>
      </c>
      <c r="B33" s="33" t="s">
        <v>64</v>
      </c>
      <c r="C33" s="34"/>
      <c r="D33" s="18" t="s">
        <v>96</v>
      </c>
      <c r="E33" s="6">
        <f t="shared" si="0"/>
        <v>97302.75</v>
      </c>
      <c r="F33" s="23">
        <v>97302.75</v>
      </c>
      <c r="G33" s="23"/>
      <c r="H33" s="23"/>
    </row>
    <row r="34" spans="1:13" ht="18" x14ac:dyDescent="0.35">
      <c r="A34" s="5" t="s">
        <v>30</v>
      </c>
      <c r="B34" s="33" t="s">
        <v>65</v>
      </c>
      <c r="C34" s="34"/>
      <c r="D34" s="18" t="s">
        <v>97</v>
      </c>
      <c r="E34" s="6">
        <f t="shared" si="0"/>
        <v>1140368.47</v>
      </c>
      <c r="F34" s="23">
        <v>1061972.6499999999</v>
      </c>
      <c r="G34" s="23">
        <v>78395.820000000007</v>
      </c>
      <c r="H34" s="23"/>
      <c r="I34" s="7"/>
    </row>
    <row r="35" spans="1:13" ht="18" x14ac:dyDescent="0.35">
      <c r="A35" s="5" t="s">
        <v>41</v>
      </c>
      <c r="B35" s="33" t="s">
        <v>66</v>
      </c>
      <c r="C35" s="34"/>
      <c r="D35" s="18" t="s">
        <v>99</v>
      </c>
      <c r="E35" s="6">
        <f t="shared" si="0"/>
        <v>498890.23999999999</v>
      </c>
      <c r="F35" s="23">
        <v>323830.03000000003</v>
      </c>
      <c r="G35" s="23">
        <v>175060.21</v>
      </c>
      <c r="H35" s="23"/>
    </row>
    <row r="36" spans="1:13" ht="18" x14ac:dyDescent="0.35">
      <c r="A36" s="5" t="s">
        <v>21</v>
      </c>
      <c r="B36" s="35" t="s">
        <v>67</v>
      </c>
      <c r="C36" s="36"/>
      <c r="D36" s="18" t="s">
        <v>100</v>
      </c>
      <c r="E36" s="6">
        <f t="shared" si="0"/>
        <v>382662.79</v>
      </c>
      <c r="F36" s="23">
        <v>382662.79</v>
      </c>
      <c r="G36" s="23"/>
      <c r="H36" s="23"/>
    </row>
    <row r="37" spans="1:13" ht="18" x14ac:dyDescent="0.35">
      <c r="A37" s="5" t="s">
        <v>31</v>
      </c>
      <c r="B37" s="35" t="s">
        <v>68</v>
      </c>
      <c r="C37" s="36"/>
      <c r="D37" s="18" t="s">
        <v>101</v>
      </c>
      <c r="E37" s="6">
        <f t="shared" si="0"/>
        <v>420170.21</v>
      </c>
      <c r="F37" s="23">
        <v>420170.21</v>
      </c>
      <c r="G37" s="23"/>
      <c r="H37" s="23"/>
    </row>
    <row r="38" spans="1:13" ht="18" x14ac:dyDescent="0.35">
      <c r="A38" s="5" t="s">
        <v>36</v>
      </c>
      <c r="B38" s="37" t="s">
        <v>69</v>
      </c>
      <c r="C38" s="38"/>
      <c r="D38" s="18" t="s">
        <v>102</v>
      </c>
      <c r="E38" s="6">
        <f t="shared" si="0"/>
        <v>423097.72</v>
      </c>
      <c r="F38" s="23">
        <v>358430.79</v>
      </c>
      <c r="G38" s="23"/>
      <c r="H38" s="23">
        <v>64666.93</v>
      </c>
    </row>
    <row r="39" spans="1:13" ht="18" x14ac:dyDescent="0.35">
      <c r="A39" s="8" t="s">
        <v>32</v>
      </c>
      <c r="B39" s="30" t="s">
        <v>70</v>
      </c>
      <c r="C39" s="31"/>
      <c r="D39" s="18" t="s">
        <v>103</v>
      </c>
      <c r="E39" s="6">
        <f t="shared" si="0"/>
        <v>256928.38</v>
      </c>
      <c r="F39" s="25">
        <v>256928.38</v>
      </c>
      <c r="G39" s="25"/>
      <c r="H39" s="25"/>
    </row>
    <row r="40" spans="1:13" ht="18" x14ac:dyDescent="0.35">
      <c r="A40" s="8" t="s">
        <v>38</v>
      </c>
      <c r="B40" s="30" t="s">
        <v>71</v>
      </c>
      <c r="C40" s="31"/>
      <c r="D40" s="18" t="s">
        <v>104</v>
      </c>
      <c r="E40" s="6">
        <f t="shared" si="0"/>
        <v>592449.73</v>
      </c>
      <c r="F40" s="25">
        <v>452964</v>
      </c>
      <c r="G40" s="25"/>
      <c r="H40" s="25">
        <v>139485.73000000001</v>
      </c>
    </row>
    <row r="41" spans="1:13" ht="18" x14ac:dyDescent="0.35">
      <c r="A41" s="8" t="s">
        <v>34</v>
      </c>
      <c r="B41" s="30" t="s">
        <v>72</v>
      </c>
      <c r="C41" s="31"/>
      <c r="D41" s="18" t="s">
        <v>105</v>
      </c>
      <c r="E41" s="6">
        <f t="shared" si="0"/>
        <v>246869.53</v>
      </c>
      <c r="F41" s="25">
        <v>246869.53</v>
      </c>
      <c r="G41" s="25"/>
      <c r="H41" s="25"/>
    </row>
    <row r="42" spans="1:13" ht="18" x14ac:dyDescent="0.35">
      <c r="A42" s="8" t="s">
        <v>29</v>
      </c>
      <c r="B42" s="30" t="s">
        <v>73</v>
      </c>
      <c r="C42" s="31"/>
      <c r="D42" s="18" t="s">
        <v>106</v>
      </c>
      <c r="E42" s="6">
        <f t="shared" si="0"/>
        <v>517502.31999999995</v>
      </c>
      <c r="F42" s="25">
        <v>361244.66</v>
      </c>
      <c r="G42" s="25">
        <v>156257.66</v>
      </c>
      <c r="H42" s="25"/>
    </row>
    <row r="43" spans="1:13" ht="18" x14ac:dyDescent="0.35">
      <c r="A43" s="8" t="s">
        <v>35</v>
      </c>
      <c r="B43" s="30" t="s">
        <v>74</v>
      </c>
      <c r="C43" s="31"/>
      <c r="D43" s="18" t="s">
        <v>107</v>
      </c>
      <c r="E43" s="6">
        <f t="shared" si="0"/>
        <v>682480.45000000007</v>
      </c>
      <c r="F43" s="25">
        <v>548300.67000000004</v>
      </c>
      <c r="G43" s="25"/>
      <c r="H43" s="25">
        <v>134179.78</v>
      </c>
    </row>
    <row r="44" spans="1:13" ht="18" x14ac:dyDescent="0.35">
      <c r="A44" s="8" t="s">
        <v>33</v>
      </c>
      <c r="B44" s="30" t="s">
        <v>75</v>
      </c>
      <c r="C44" s="31"/>
      <c r="D44" s="18" t="s">
        <v>108</v>
      </c>
      <c r="E44" s="6">
        <f t="shared" si="0"/>
        <v>926478.81</v>
      </c>
      <c r="F44" s="25">
        <v>926478.81</v>
      </c>
      <c r="G44" s="25"/>
      <c r="H44" s="25"/>
    </row>
    <row r="45" spans="1:13" ht="18" x14ac:dyDescent="0.35">
      <c r="A45" s="8" t="s">
        <v>40</v>
      </c>
      <c r="B45" s="30" t="s">
        <v>76</v>
      </c>
      <c r="C45" s="31"/>
      <c r="D45" s="22" t="s">
        <v>109</v>
      </c>
      <c r="E45" s="6">
        <f t="shared" si="0"/>
        <v>1695848.28</v>
      </c>
      <c r="F45" s="25">
        <v>1448082.72</v>
      </c>
      <c r="G45" s="25"/>
      <c r="H45" s="25">
        <v>247765.56</v>
      </c>
    </row>
    <row r="46" spans="1:13" ht="18" x14ac:dyDescent="0.35">
      <c r="A46" s="32" t="s">
        <v>77</v>
      </c>
      <c r="B46" s="32"/>
      <c r="C46" s="13"/>
      <c r="D46" s="14"/>
      <c r="E46" s="15">
        <f>SUM(E17:E45)</f>
        <v>15136098</v>
      </c>
      <c r="F46" s="26">
        <f t="shared" ref="F46:H46" si="1">SUM(F17:F45)</f>
        <v>12000000</v>
      </c>
      <c r="G46" s="26">
        <f t="shared" si="1"/>
        <v>2550000</v>
      </c>
      <c r="H46" s="26">
        <f t="shared" si="1"/>
        <v>586098</v>
      </c>
    </row>
    <row r="47" spans="1:13" ht="15" customHeight="1" x14ac:dyDescent="0.25">
      <c r="A47" s="29" t="s">
        <v>121</v>
      </c>
      <c r="B47" s="29"/>
      <c r="C47" s="29"/>
      <c r="D47" s="29"/>
      <c r="E47" s="29"/>
      <c r="F47" s="29"/>
      <c r="G47" s="29"/>
      <c r="H47" s="29"/>
      <c r="I47" s="9"/>
      <c r="J47" s="9"/>
      <c r="K47" s="9"/>
      <c r="L47" s="9"/>
      <c r="M47" s="9"/>
    </row>
    <row r="48" spans="1:13" ht="15" customHeight="1" x14ac:dyDescent="0.25">
      <c r="A48" s="29"/>
      <c r="B48" s="29"/>
      <c r="C48" s="29"/>
      <c r="D48" s="29"/>
      <c r="E48" s="29"/>
      <c r="F48" s="29"/>
      <c r="G48" s="29"/>
      <c r="H48" s="29"/>
      <c r="I48" s="9"/>
      <c r="J48" s="9"/>
      <c r="K48" s="9"/>
      <c r="L48" s="9"/>
      <c r="M48" s="9"/>
    </row>
    <row r="49" spans="1:13" ht="69.599999999999994" customHeight="1" x14ac:dyDescent="0.25">
      <c r="A49" s="29"/>
      <c r="B49" s="29"/>
      <c r="C49" s="29"/>
      <c r="D49" s="29"/>
      <c r="E49" s="29"/>
      <c r="F49" s="29"/>
      <c r="G49" s="29"/>
      <c r="H49" s="29"/>
      <c r="I49" s="9"/>
      <c r="J49" s="9"/>
      <c r="K49" s="9"/>
      <c r="L49" s="9"/>
      <c r="M49" s="9"/>
    </row>
    <row r="50" spans="1:13" ht="15" customHeight="1" x14ac:dyDescent="0.25">
      <c r="A50" s="10"/>
      <c r="B50" s="10"/>
      <c r="C50" s="10"/>
      <c r="D50" s="10"/>
      <c r="E50" s="10"/>
      <c r="F50" s="9"/>
      <c r="G50" s="9"/>
      <c r="H50" s="9"/>
      <c r="I50" s="9"/>
      <c r="J50" s="9"/>
      <c r="K50" s="9"/>
      <c r="L50" s="9"/>
      <c r="M50" s="9"/>
    </row>
    <row r="51" spans="1:13" ht="15" customHeight="1" x14ac:dyDescent="0.25">
      <c r="A51" s="9"/>
      <c r="B51" s="9"/>
      <c r="C51" s="9"/>
      <c r="D51" s="9"/>
      <c r="E51" s="9"/>
      <c r="F51" s="9"/>
      <c r="G51" s="9"/>
      <c r="H51" s="9"/>
      <c r="I51" s="9"/>
      <c r="J51" s="9"/>
      <c r="K51" s="9"/>
      <c r="L51" s="9"/>
      <c r="M51" s="9"/>
    </row>
    <row r="52" spans="1:13" ht="15" customHeight="1" x14ac:dyDescent="0.25"/>
    <row r="53" spans="1:13" ht="15" customHeight="1" x14ac:dyDescent="0.25"/>
    <row r="54" spans="1:13" ht="15" customHeight="1" x14ac:dyDescent="0.25"/>
    <row r="55" spans="1:13" ht="15" customHeight="1" x14ac:dyDescent="0.25"/>
    <row r="56" spans="1:13" ht="15" customHeight="1" x14ac:dyDescent="0.25"/>
    <row r="57" spans="1:13" ht="15" customHeight="1" x14ac:dyDescent="0.25"/>
    <row r="58" spans="1:13" ht="15" customHeight="1" x14ac:dyDescent="0.25"/>
    <row r="59" spans="1:13" ht="15" customHeight="1" x14ac:dyDescent="0.25"/>
    <row r="60" spans="1:13" ht="15" customHeight="1" x14ac:dyDescent="0.25"/>
    <row r="61" spans="1:13" ht="15" customHeight="1" x14ac:dyDescent="0.25"/>
    <row r="62" spans="1:13" ht="15" customHeight="1" x14ac:dyDescent="0.25"/>
    <row r="63" spans="1:13" ht="15" customHeight="1" x14ac:dyDescent="0.25"/>
    <row r="64" spans="1:13"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sheetData>
  <mergeCells count="45">
    <mergeCell ref="A6:E6"/>
    <mergeCell ref="A1:E1"/>
    <mergeCell ref="A2:E2"/>
    <mergeCell ref="A3:E3"/>
    <mergeCell ref="A4:E4"/>
    <mergeCell ref="A5:E5"/>
    <mergeCell ref="B16:C16"/>
    <mergeCell ref="A7:E7"/>
    <mergeCell ref="A8:B8"/>
    <mergeCell ref="A9:B9"/>
    <mergeCell ref="A10:B10"/>
    <mergeCell ref="A11:B11"/>
    <mergeCell ref="A12:B12"/>
    <mergeCell ref="A13:E14"/>
    <mergeCell ref="A15:E15"/>
    <mergeCell ref="B28:C28"/>
    <mergeCell ref="B17:C17"/>
    <mergeCell ref="B18:C18"/>
    <mergeCell ref="B19:C19"/>
    <mergeCell ref="B20:C20"/>
    <mergeCell ref="B21:C21"/>
    <mergeCell ref="B22:C22"/>
    <mergeCell ref="B24:C24"/>
    <mergeCell ref="B25:C25"/>
    <mergeCell ref="B26:C26"/>
    <mergeCell ref="B27:C27"/>
    <mergeCell ref="B40:C40"/>
    <mergeCell ref="B29:C29"/>
    <mergeCell ref="B30:C30"/>
    <mergeCell ref="B31:C31"/>
    <mergeCell ref="B32:C32"/>
    <mergeCell ref="B33:C33"/>
    <mergeCell ref="B34:C34"/>
    <mergeCell ref="B35:C35"/>
    <mergeCell ref="B36:C36"/>
    <mergeCell ref="B37:C37"/>
    <mergeCell ref="B38:C38"/>
    <mergeCell ref="B39:C39"/>
    <mergeCell ref="A47:H49"/>
    <mergeCell ref="B45:C45"/>
    <mergeCell ref="A46:B46"/>
    <mergeCell ref="B41:C41"/>
    <mergeCell ref="B42:C42"/>
    <mergeCell ref="B43:C43"/>
    <mergeCell ref="B44:C44"/>
  </mergeCells>
  <printOptions horizontalCentered="1" gridLines="1"/>
  <pageMargins left="0.25" right="0.25" top="0.75" bottom="0.75" header="0.3" footer="0.3"/>
  <pageSetup scale="6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FY24 AEL</vt:lpstr>
      <vt:lpstr>'FY24 AEL'!Print_Area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Essary, Sara</dc:creator>
  <cp:lastModifiedBy>Wadley, Megan</cp:lastModifiedBy>
  <cp:lastPrinted>2021-05-04T20:14:20Z</cp:lastPrinted>
  <dcterms:created xsi:type="dcterms:W3CDTF">2018-08-14T14:42:04Z</dcterms:created>
  <dcterms:modified xsi:type="dcterms:W3CDTF">2023-06-07T15:23:12Z</dcterms:modified>
</cp:coreProperties>
</file>