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EC\ECDA\2023-2024\Lana\"/>
    </mc:Choice>
  </mc:AlternateContent>
  <bookViews>
    <workbookView xWindow="432" yWindow="60" windowWidth="15600" windowHeight="11412" activeTab="1"/>
  </bookViews>
  <sheets>
    <sheet name="Instructions" sheetId="3" r:id="rId1"/>
    <sheet name="Planning Tool" sheetId="1" r:id="rId2"/>
  </sheets>
  <calcPr calcId="162913"/>
</workbook>
</file>

<file path=xl/calcChain.xml><?xml version="1.0" encoding="utf-8"?>
<calcChain xmlns="http://schemas.openxmlformats.org/spreadsheetml/2006/main">
  <c r="F35" i="1" l="1"/>
  <c r="L47" i="1" l="1"/>
  <c r="I41" i="1"/>
  <c r="L41" i="1" s="1"/>
  <c r="C29" i="1" l="1"/>
  <c r="C27" i="1"/>
  <c r="L38" i="1"/>
  <c r="C22" i="1" l="1"/>
  <c r="L44" i="1" s="1"/>
  <c r="F27" i="1" l="1"/>
  <c r="L27" i="1" l="1"/>
  <c r="I27" i="1"/>
  <c r="F29" i="1"/>
  <c r="L29" i="1" l="1"/>
  <c r="I29" i="1"/>
  <c r="I31" i="1" s="1"/>
  <c r="L31" i="1"/>
  <c r="F31" i="1"/>
  <c r="F33" i="1" s="1"/>
  <c r="L50" i="1" l="1"/>
  <c r="L52" i="1" s="1"/>
  <c r="L33" i="1"/>
</calcChain>
</file>

<file path=xl/sharedStrings.xml><?xml version="1.0" encoding="utf-8"?>
<sst xmlns="http://schemas.openxmlformats.org/spreadsheetml/2006/main" count="64" uniqueCount="62">
  <si>
    <t>District Information</t>
  </si>
  <si>
    <t>Parent Education Allocation</t>
  </si>
  <si>
    <t>Screening Allocation</t>
  </si>
  <si>
    <t>4 Components of Parents as Teachers</t>
  </si>
  <si>
    <t>Family Visits</t>
  </si>
  <si>
    <t>Families</t>
  </si>
  <si>
    <t>Group Connections</t>
  </si>
  <si>
    <t>Resource Network</t>
  </si>
  <si>
    <t>Calculated Hours 
for the Program Year</t>
  </si>
  <si>
    <t>Reimbursement Rates:</t>
  </si>
  <si>
    <t>Hours to Deliver Group Connections</t>
  </si>
  <si>
    <t xml:space="preserve">Total Parent Educators </t>
  </si>
  <si>
    <t xml:space="preserve"> Number of Group Connections Offered </t>
  </si>
  <si>
    <r>
      <rPr>
        <b/>
        <sz val="9"/>
        <color theme="1"/>
        <rFont val="Calibri"/>
        <family val="2"/>
        <scheme val="minor"/>
      </rPr>
      <t>Family Personal Visits</t>
    </r>
    <r>
      <rPr>
        <sz val="9"/>
        <color theme="1"/>
        <rFont val="Calibri"/>
        <family val="2"/>
        <scheme val="minor"/>
      </rPr>
      <t xml:space="preserve"> </t>
    </r>
  </si>
  <si>
    <r>
      <rPr>
        <b/>
        <sz val="9"/>
        <color theme="1"/>
        <rFont val="Calibri"/>
        <family val="2"/>
        <scheme val="minor"/>
      </rPr>
      <t>Screenings</t>
    </r>
    <r>
      <rPr>
        <sz val="9"/>
        <color theme="1"/>
        <rFont val="Calibri"/>
        <family val="2"/>
        <scheme val="minor"/>
      </rPr>
      <t xml:space="preserve"> </t>
    </r>
  </si>
  <si>
    <t>High Need Funds</t>
  </si>
  <si>
    <t>Hours Designated to High Need Family Visits</t>
  </si>
  <si>
    <t>Hours Designated to Non High Need Family Visits</t>
  </si>
  <si>
    <t xml:space="preserve">Hours to Deliver Screenings </t>
  </si>
  <si>
    <r>
      <t xml:space="preserve"> Alloted Hours per </t>
    </r>
    <r>
      <rPr>
        <b/>
        <u/>
        <sz val="9"/>
        <color theme="1"/>
        <rFont val="Calibri"/>
        <family val="2"/>
        <scheme val="minor"/>
      </rPr>
      <t>Family Visit</t>
    </r>
    <r>
      <rPr>
        <sz val="9"/>
        <color theme="1"/>
        <rFont val="Calibri"/>
        <family val="2"/>
        <scheme val="minor"/>
      </rPr>
      <t xml:space="preserve"> </t>
    </r>
  </si>
  <si>
    <r>
      <t xml:space="preserve"> Alloted Hours per </t>
    </r>
    <r>
      <rPr>
        <b/>
        <u/>
        <sz val="9"/>
        <color theme="1"/>
        <rFont val="Calibri"/>
        <family val="2"/>
        <scheme val="minor"/>
      </rPr>
      <t>Group Connection</t>
    </r>
    <r>
      <rPr>
        <b/>
        <sz val="9"/>
        <color theme="1"/>
        <rFont val="Calibri"/>
        <family val="2"/>
        <scheme val="minor"/>
      </rPr>
      <t xml:space="preserve"> </t>
    </r>
    <r>
      <rPr>
        <sz val="11"/>
        <color theme="3" tint="0.39997558519241921"/>
        <rFont val="Calibri"/>
        <family val="2"/>
        <scheme val="minor"/>
      </rPr>
      <t/>
    </r>
  </si>
  <si>
    <r>
      <t xml:space="preserve"> Alloted Hours to Complete a </t>
    </r>
    <r>
      <rPr>
        <b/>
        <u/>
        <sz val="9"/>
        <color theme="1"/>
        <rFont val="Calibri"/>
        <family val="2"/>
        <scheme val="minor"/>
      </rPr>
      <t>Developmental Screening</t>
    </r>
  </si>
  <si>
    <r>
      <t xml:space="preserve"> Alloted Hours Developing a </t>
    </r>
    <r>
      <rPr>
        <b/>
        <u/>
        <sz val="9"/>
        <color theme="1"/>
        <rFont val="Calibri"/>
        <family val="2"/>
        <scheme val="minor"/>
      </rPr>
      <t>Resource Network</t>
    </r>
    <r>
      <rPr>
        <b/>
        <sz val="9"/>
        <color theme="1"/>
        <rFont val="Calibri"/>
        <family val="2"/>
        <scheme val="minor"/>
      </rPr>
      <t xml:space="preserve"> </t>
    </r>
    <r>
      <rPr>
        <sz val="9"/>
        <color theme="1"/>
        <rFont val="Calibri"/>
        <family val="2"/>
        <scheme val="minor"/>
      </rPr>
      <t>(1 hour per month)</t>
    </r>
  </si>
  <si>
    <t>1/2 Time Parent Educator(s) - 30 visits a month</t>
  </si>
  <si>
    <t>Full Time Parent Educator(s) - 60 visits a month</t>
  </si>
  <si>
    <t>3/4 Time Parent Educator(s) - 45 visits a month</t>
  </si>
  <si>
    <t>1/4 Time Parent Educator(s) - 15 visits a month</t>
  </si>
  <si>
    <t>Number of Months Services Provided
(Recommended 12)</t>
  </si>
  <si>
    <t>Hours Designated to Develop a Resource Network</t>
  </si>
  <si>
    <t xml:space="preserve">Hours Designated to Professional Development </t>
  </si>
  <si>
    <r>
      <t xml:space="preserve">Professional Development
</t>
    </r>
    <r>
      <rPr>
        <sz val="9"/>
        <rFont val="Calibri"/>
        <family val="2"/>
        <scheme val="minor"/>
      </rPr>
      <t>(20 hours per parent educator)</t>
    </r>
  </si>
  <si>
    <t>HOURS</t>
  </si>
  <si>
    <t>POPULATION</t>
  </si>
  <si>
    <t>VISITS</t>
  </si>
  <si>
    <t>Children</t>
  </si>
  <si>
    <t>Total Family Visits Per Month</t>
  </si>
  <si>
    <t>Total Hours Designated to Family Visits Per Month</t>
  </si>
  <si>
    <t>Total Hours Designated to Family Visits for the Program Year</t>
  </si>
  <si>
    <t>Total Families for the Program Year</t>
  </si>
  <si>
    <t>Total Family Visits for the Program Year</t>
  </si>
  <si>
    <t>Estimated Hours for the Program Year</t>
  </si>
  <si>
    <t xml:space="preserve">Calculated Monthly Hours </t>
  </si>
  <si>
    <t>Potential Family Visits Per Month Based on # of Parent Educators</t>
  </si>
  <si>
    <t xml:space="preserve">
High Need Visits - $90 each
Non High Need Visits - $70 each
Developmental Screenings - $50 each</t>
  </si>
  <si>
    <t xml:space="preserve"> Percentage of Allocation Designated to High Needs Families (Based on district demographics)</t>
  </si>
  <si>
    <t xml:space="preserve"> Number of Visits for High Need Families (Average number district provides to High Need Families)</t>
  </si>
  <si>
    <t xml:space="preserve"> Number of Visits for Non High Need Families (Average number district provides to Non High Need Families)</t>
  </si>
  <si>
    <t>Non High 
Need Funds</t>
  </si>
  <si>
    <t>Number of Visits for Non High Need Families:</t>
  </si>
  <si>
    <t>Number of Visits for High Need Families:</t>
  </si>
  <si>
    <t xml:space="preserve">Enter the percentage based on the demographics of your district. </t>
  </si>
  <si>
    <t>Percentage of Allocation Designated to High Needs Families:</t>
  </si>
  <si>
    <t>Parent Educators:</t>
  </si>
  <si>
    <t>Enter the number of months family personal visits were available to all enrolled families.</t>
  </si>
  <si>
    <t>Number of Months:</t>
  </si>
  <si>
    <t>Enter the district's current program year Parent Education Allocation and Screening Allocation amounts found under the Current Funds Available section in ePeGS.</t>
  </si>
  <si>
    <t>Allocation:</t>
  </si>
  <si>
    <t>Enter the number of visits your district has allotted annually to each High Need Family.</t>
  </si>
  <si>
    <t>Enter the number of visits your district has allotted annually to each Non High Need Family.</t>
  </si>
  <si>
    <r>
      <t xml:space="preserve">Enter the total number of parent educators providing services for the district. Then break that number down by the total number of full time, 3/4 time, 1/2 time and 1/4 time employees. 
The maximum recommended number of visits for full-time first year parent educators is 48 per month and 60 per month for second year and beyond parent educators. The number of monthly family personal visits decreases proportionately when a parent educator is part-time or has additional program responsibilities outside of providing family personal visits. There are circumstances and situations that warrant setting a lower maximum for visits per month. For example, longer than average travel time to visits (more than 30 minutes round trip); caseloads in which the majority of families have complex needs necessitating a high level of support and coordination with resources; and caseloads in which the majority of families have 3 or more enrolled children and therefore longer visits.
</t>
    </r>
    <r>
      <rPr>
        <i/>
        <sz val="11"/>
        <color theme="1"/>
        <rFont val="Calibri"/>
        <family val="2"/>
        <scheme val="minor"/>
      </rPr>
      <t xml:space="preserve">Parents as Teachers Quality Standards recommend that parent educators complete no more than an average of 40 visits per month during their first year and an average of 50 visits per month in their second year and beyond. This provides time for make-up visits, group connections, professional development, staff meetings, and community involvement. </t>
    </r>
  </si>
  <si>
    <t xml:space="preserve">This tool will assist school districts as they create a plan for service delivery using the Current Funds Available (allocations), available staff, and the typical number of hours associated with providing each component. Once the tool is complete, districts may need to make adjustments in the individual parent educator caseload based on number of hours the parent educator needs to provide each component. This tool is intended to give districts an estimated breakdown of services based on allocation and staffing needs. 
To see the district's individual plan, input the requested data into the yellow boxes on the District Information section of the Planning Tool tab. For assistance, review the guidance below. </t>
  </si>
  <si>
    <t>Parent Education Program Structure and Planning Tool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</si>
</sst>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
    <numFmt numFmtId="166" formatCode="_(* #,##0.0_);_(* \(#,##0.0\);_(* &quot;-&quot;??_);_(@_)"/>
  </numFmts>
  <fonts count="17" x14ac:knownFonts="1">
    <font>
      <sz val="11"/>
      <color theme="1"/>
      <name val="Calibri"/>
      <family val="2"/>
      <scheme val="minor"/>
    </font>
    <font>
      <sz val="11"/>
      <color theme="1"/>
      <name val="Calibri"/>
      <family val="2"/>
      <scheme val="minor"/>
    </font>
    <font>
      <sz val="11"/>
      <color theme="3" tint="0.39997558519241921"/>
      <name val="Calibri"/>
      <family val="2"/>
      <scheme val="minor"/>
    </font>
    <font>
      <sz val="9"/>
      <color theme="1"/>
      <name val="Calibri"/>
      <family val="2"/>
      <scheme val="minor"/>
    </font>
    <font>
      <b/>
      <sz val="9"/>
      <color theme="1"/>
      <name val="Calibri"/>
      <family val="2"/>
      <scheme val="minor"/>
    </font>
    <font>
      <sz val="9"/>
      <name val="Calibri"/>
      <family val="2"/>
      <scheme val="minor"/>
    </font>
    <font>
      <sz val="9"/>
      <color theme="0"/>
      <name val="Calibri"/>
      <family val="2"/>
      <scheme val="minor"/>
    </font>
    <font>
      <b/>
      <sz val="9"/>
      <name val="Calibri"/>
      <family val="2"/>
      <scheme val="minor"/>
    </font>
    <font>
      <b/>
      <u/>
      <sz val="9"/>
      <color theme="1"/>
      <name val="Calibri"/>
      <family val="2"/>
      <scheme val="minor"/>
    </font>
    <font>
      <u/>
      <sz val="9"/>
      <color theme="1"/>
      <name val="Calibri"/>
      <family val="2"/>
      <scheme val="minor"/>
    </font>
    <font>
      <b/>
      <sz val="60"/>
      <color theme="1" tint="0.249977111117893"/>
      <name val="Calibri"/>
      <family val="2"/>
      <scheme val="minor"/>
    </font>
    <font>
      <sz val="9"/>
      <color theme="1" tint="0.249977111117893"/>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i/>
      <u/>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rgb="FFFFFFCC"/>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top style="thin">
        <color indexed="64"/>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46">
    <xf numFmtId="0" fontId="0" fillId="0" borderId="0" xfId="0"/>
    <xf numFmtId="0" fontId="3" fillId="0" borderId="0" xfId="0" applyFont="1"/>
    <xf numFmtId="0" fontId="3" fillId="0" borderId="0" xfId="0" applyFont="1" applyBorder="1"/>
    <xf numFmtId="0" fontId="8" fillId="0" borderId="0" xfId="0" applyFont="1" applyBorder="1" applyAlignment="1">
      <alignment vertical="center"/>
    </xf>
    <xf numFmtId="0" fontId="3" fillId="0" borderId="0" xfId="0" applyFont="1" applyBorder="1" applyAlignment="1">
      <alignment horizontal="center"/>
    </xf>
    <xf numFmtId="0" fontId="3" fillId="0" borderId="0" xfId="0" applyFont="1" applyFill="1" applyBorder="1"/>
    <xf numFmtId="0" fontId="3" fillId="0" borderId="0" xfId="0" applyFont="1" applyFill="1"/>
    <xf numFmtId="0" fontId="4" fillId="0" borderId="0" xfId="0" applyFont="1" applyFill="1" applyBorder="1" applyAlignment="1"/>
    <xf numFmtId="0" fontId="3" fillId="0" borderId="4" xfId="0" applyFont="1" applyFill="1" applyBorder="1" applyAlignment="1" applyProtection="1">
      <alignment horizontal="center" vertical="center"/>
    </xf>
    <xf numFmtId="1" fontId="3" fillId="0" borderId="4" xfId="0" applyNumberFormat="1" applyFont="1" applyFill="1" applyBorder="1" applyAlignment="1" applyProtection="1">
      <alignment horizontal="center" vertical="center"/>
    </xf>
    <xf numFmtId="0" fontId="3" fillId="0" borderId="0" xfId="0" applyFont="1" applyAlignment="1">
      <alignment horizontal="center"/>
    </xf>
    <xf numFmtId="164" fontId="3" fillId="3" borderId="4" xfId="1" applyNumberFormat="1" applyFont="1" applyFill="1" applyBorder="1" applyAlignment="1" applyProtection="1">
      <alignment vertical="center"/>
      <protection locked="0"/>
    </xf>
    <xf numFmtId="0" fontId="3" fillId="3" borderId="4" xfId="0" applyFont="1" applyFill="1" applyBorder="1" applyAlignment="1" applyProtection="1">
      <alignment horizontal="center" vertical="center"/>
      <protection locked="0"/>
    </xf>
    <xf numFmtId="1" fontId="3" fillId="3" borderId="4" xfId="1" applyNumberFormat="1" applyFont="1" applyFill="1" applyBorder="1" applyAlignment="1" applyProtection="1">
      <alignment horizontal="center" vertical="center"/>
      <protection locked="0"/>
    </xf>
    <xf numFmtId="9" fontId="3" fillId="3" borderId="4" xfId="0" applyNumberFormat="1" applyFont="1" applyFill="1" applyBorder="1" applyAlignment="1" applyProtection="1">
      <alignment horizontal="center" vertical="center"/>
      <protection locked="0"/>
    </xf>
    <xf numFmtId="0" fontId="3" fillId="0" borderId="0" xfId="0" applyFont="1" applyProtection="1"/>
    <xf numFmtId="0" fontId="3" fillId="0" borderId="0" xfId="0" applyFont="1" applyBorder="1" applyProtection="1"/>
    <xf numFmtId="0" fontId="3" fillId="0" borderId="5" xfId="0" applyFont="1" applyBorder="1" applyProtection="1"/>
    <xf numFmtId="0" fontId="3" fillId="2" borderId="0" xfId="0" applyFont="1" applyFill="1" applyAlignment="1" applyProtection="1">
      <alignment vertical="center"/>
    </xf>
    <xf numFmtId="0" fontId="4" fillId="2" borderId="2" xfId="0" applyFont="1" applyFill="1" applyBorder="1" applyAlignment="1" applyProtection="1">
      <alignment horizontal="center" vertical="center"/>
    </xf>
    <xf numFmtId="0" fontId="4" fillId="2" borderId="2" xfId="0" applyFont="1" applyFill="1" applyBorder="1" applyAlignment="1" applyProtection="1">
      <alignment horizontal="left" vertical="center"/>
    </xf>
    <xf numFmtId="0" fontId="8" fillId="0" borderId="6" xfId="0" applyFont="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left" vertical="center" wrapText="1"/>
    </xf>
    <xf numFmtId="0" fontId="3" fillId="0" borderId="6" xfId="0" applyFont="1" applyBorder="1" applyProtection="1"/>
    <xf numFmtId="1" fontId="3" fillId="2" borderId="0" xfId="1" applyNumberFormat="1"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xf>
    <xf numFmtId="164" fontId="3" fillId="2" borderId="0" xfId="1" applyNumberFormat="1" applyFont="1" applyFill="1" applyBorder="1" applyAlignment="1" applyProtection="1">
      <alignment vertical="center"/>
    </xf>
    <xf numFmtId="0" fontId="3" fillId="0" borderId="6" xfId="0" applyFont="1" applyBorder="1" applyAlignment="1" applyProtection="1">
      <alignment wrapText="1"/>
    </xf>
    <xf numFmtId="0" fontId="8" fillId="2" borderId="0" xfId="0" applyFont="1" applyFill="1" applyBorder="1" applyAlignment="1" applyProtection="1">
      <alignment vertic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center" vertical="center"/>
    </xf>
    <xf numFmtId="1" fontId="3" fillId="2" borderId="0" xfId="1" applyNumberFormat="1" applyFont="1" applyFill="1" applyBorder="1" applyAlignment="1" applyProtection="1">
      <alignment horizontal="center" vertical="center"/>
    </xf>
    <xf numFmtId="0" fontId="3" fillId="0" borderId="6" xfId="0" applyFont="1" applyBorder="1" applyAlignment="1" applyProtection="1">
      <alignment vertical="center" wrapText="1"/>
    </xf>
    <xf numFmtId="0" fontId="3" fillId="2" borderId="18" xfId="0" applyFont="1" applyFill="1" applyBorder="1" applyAlignment="1" applyProtection="1">
      <alignment vertical="center"/>
    </xf>
    <xf numFmtId="0" fontId="3" fillId="2" borderId="16" xfId="0" applyFont="1" applyFill="1" applyBorder="1" applyAlignment="1" applyProtection="1">
      <alignment vertical="center"/>
    </xf>
    <xf numFmtId="0" fontId="4" fillId="2" borderId="12" xfId="0" applyFont="1" applyFill="1" applyBorder="1" applyAlignment="1" applyProtection="1">
      <alignment horizontal="left" vertical="center"/>
    </xf>
    <xf numFmtId="0" fontId="3" fillId="2" borderId="13" xfId="0" applyFont="1" applyFill="1" applyBorder="1" applyAlignment="1" applyProtection="1">
      <alignment vertical="center"/>
    </xf>
    <xf numFmtId="0" fontId="3" fillId="2" borderId="13" xfId="0" applyFont="1" applyFill="1" applyBorder="1" applyAlignment="1" applyProtection="1">
      <alignment horizontal="center" vertical="center"/>
    </xf>
    <xf numFmtId="0" fontId="3" fillId="0" borderId="6" xfId="0" applyFont="1" applyFill="1" applyBorder="1" applyProtection="1"/>
    <xf numFmtId="0" fontId="3" fillId="0" borderId="6" xfId="0" applyFont="1" applyBorder="1" applyAlignment="1" applyProtection="1">
      <alignment horizontal="left" vertical="center" wrapText="1"/>
    </xf>
    <xf numFmtId="0" fontId="3" fillId="0" borderId="5" xfId="0" applyFont="1" applyFill="1" applyBorder="1" applyProtection="1"/>
    <xf numFmtId="0" fontId="3" fillId="2" borderId="14" xfId="0" applyFont="1" applyFill="1" applyBorder="1" applyAlignment="1" applyProtection="1">
      <alignment vertical="center"/>
    </xf>
    <xf numFmtId="0" fontId="3" fillId="2" borderId="11" xfId="0" applyFont="1" applyFill="1" applyBorder="1" applyAlignment="1" applyProtection="1">
      <alignment vertical="center"/>
    </xf>
    <xf numFmtId="0" fontId="3" fillId="0" borderId="6" xfId="0" applyFont="1" applyFill="1" applyBorder="1" applyAlignment="1" applyProtection="1">
      <alignment horizontal="left" vertical="center" wrapText="1"/>
    </xf>
    <xf numFmtId="0" fontId="3" fillId="2" borderId="20" xfId="0" applyFont="1" applyFill="1" applyBorder="1" applyAlignment="1" applyProtection="1">
      <alignment vertical="center"/>
    </xf>
    <xf numFmtId="0" fontId="3" fillId="2" borderId="12" xfId="0" applyFont="1" applyFill="1" applyBorder="1" applyAlignment="1" applyProtection="1">
      <alignment horizontal="center" vertical="center"/>
    </xf>
    <xf numFmtId="0" fontId="3" fillId="2" borderId="15" xfId="0" applyFont="1" applyFill="1" applyBorder="1" applyAlignment="1" applyProtection="1">
      <alignment vertical="center"/>
    </xf>
    <xf numFmtId="0" fontId="3" fillId="2" borderId="8" xfId="0" applyFont="1" applyFill="1" applyBorder="1" applyAlignment="1" applyProtection="1">
      <alignment vertical="center"/>
    </xf>
    <xf numFmtId="0" fontId="3" fillId="2" borderId="8" xfId="0" applyFont="1" applyFill="1" applyBorder="1" applyAlignment="1" applyProtection="1">
      <alignment horizontal="center" vertical="center"/>
    </xf>
    <xf numFmtId="0" fontId="3" fillId="0" borderId="2" xfId="0" applyFont="1" applyBorder="1" applyProtection="1"/>
    <xf numFmtId="0" fontId="3" fillId="0" borderId="0" xfId="0" applyFont="1" applyBorder="1" applyAlignment="1" applyProtection="1">
      <alignment horizontal="center"/>
    </xf>
    <xf numFmtId="0" fontId="4" fillId="0" borderId="0"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17" xfId="0" applyFont="1" applyFill="1" applyBorder="1" applyAlignment="1" applyProtection="1">
      <alignment vertical="center"/>
    </xf>
    <xf numFmtId="0" fontId="3" fillId="2" borderId="2" xfId="0" applyFont="1" applyFill="1" applyBorder="1" applyAlignment="1" applyProtection="1">
      <alignment vertical="center"/>
    </xf>
    <xf numFmtId="8" fontId="3" fillId="2" borderId="2" xfId="0" applyNumberFormat="1" applyFont="1" applyFill="1" applyBorder="1" applyAlignment="1" applyProtection="1">
      <alignment vertical="center"/>
    </xf>
    <xf numFmtId="8" fontId="9" fillId="2" borderId="2" xfId="0" applyNumberFormat="1"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3" fillId="2" borderId="2" xfId="0" applyFont="1" applyFill="1" applyBorder="1" applyAlignment="1" applyProtection="1">
      <alignment horizontal="left" vertical="center"/>
    </xf>
    <xf numFmtId="0" fontId="3" fillId="0" borderId="6" xfId="0" applyFont="1" applyFill="1" applyBorder="1" applyAlignment="1" applyProtection="1">
      <alignment vertical="center"/>
    </xf>
    <xf numFmtId="0" fontId="3" fillId="2" borderId="6" xfId="0" applyFont="1" applyFill="1" applyBorder="1" applyProtection="1"/>
    <xf numFmtId="44" fontId="3" fillId="0" borderId="4" xfId="0" applyNumberFormat="1" applyFont="1" applyFill="1" applyBorder="1" applyAlignment="1" applyProtection="1">
      <alignment vertical="center"/>
    </xf>
    <xf numFmtId="166" fontId="3" fillId="0" borderId="4" xfId="2" applyNumberFormat="1" applyFont="1" applyFill="1" applyBorder="1" applyAlignment="1" applyProtection="1">
      <alignment horizontal="center" vertical="center"/>
    </xf>
    <xf numFmtId="0" fontId="3" fillId="2" borderId="0" xfId="0" applyFont="1" applyFill="1" applyBorder="1" applyAlignment="1" applyProtection="1">
      <alignment horizontal="left" vertical="center"/>
    </xf>
    <xf numFmtId="0" fontId="3" fillId="2" borderId="0" xfId="0" applyFont="1" applyFill="1" applyProtection="1"/>
    <xf numFmtId="1" fontId="3" fillId="2" borderId="0" xfId="0" applyNumberFormat="1" applyFont="1" applyFill="1" applyBorder="1" applyAlignment="1" applyProtection="1">
      <alignment vertical="center"/>
    </xf>
    <xf numFmtId="165" fontId="6" fillId="2" borderId="0" xfId="0" applyNumberFormat="1" applyFont="1" applyFill="1" applyBorder="1" applyAlignment="1" applyProtection="1">
      <alignment horizontal="left" vertical="center"/>
    </xf>
    <xf numFmtId="165" fontId="3" fillId="2" borderId="0" xfId="0" applyNumberFormat="1" applyFont="1" applyFill="1" applyBorder="1" applyAlignment="1" applyProtection="1">
      <alignment vertical="center"/>
    </xf>
    <xf numFmtId="164" fontId="3" fillId="2" borderId="13" xfId="0" applyNumberFormat="1" applyFont="1" applyFill="1" applyBorder="1" applyAlignment="1" applyProtection="1">
      <alignment vertical="center"/>
    </xf>
    <xf numFmtId="1" fontId="3" fillId="2" borderId="0" xfId="0" applyNumberFormat="1" applyFont="1" applyFill="1" applyBorder="1" applyAlignment="1" applyProtection="1">
      <alignment horizontal="center" vertical="center"/>
    </xf>
    <xf numFmtId="166" fontId="4" fillId="0" borderId="4" xfId="2" applyNumberFormat="1" applyFont="1" applyFill="1" applyBorder="1" applyAlignment="1" applyProtection="1">
      <alignment horizontal="center" vertical="center"/>
    </xf>
    <xf numFmtId="0" fontId="4" fillId="0" borderId="6" xfId="0" applyFont="1" applyFill="1" applyBorder="1" applyAlignment="1" applyProtection="1">
      <alignment horizontal="left" vertical="center" wrapText="1"/>
    </xf>
    <xf numFmtId="165" fontId="3" fillId="2" borderId="0" xfId="0" applyNumberFormat="1" applyFont="1" applyFill="1" applyBorder="1" applyAlignment="1" applyProtection="1">
      <alignment horizontal="center" vertical="center"/>
    </xf>
    <xf numFmtId="165" fontId="4" fillId="2" borderId="0" xfId="0" applyNumberFormat="1" applyFont="1" applyFill="1" applyBorder="1" applyAlignment="1" applyProtection="1">
      <alignment horizontal="center" vertical="center"/>
    </xf>
    <xf numFmtId="166" fontId="3" fillId="2" borderId="0" xfId="2" applyNumberFormat="1" applyFont="1" applyFill="1" applyBorder="1" applyAlignment="1" applyProtection="1">
      <alignment horizontal="center" vertical="center"/>
    </xf>
    <xf numFmtId="166" fontId="4" fillId="2" borderId="0" xfId="2" applyNumberFormat="1" applyFont="1" applyFill="1" applyBorder="1" applyAlignment="1" applyProtection="1">
      <alignment horizontal="center" vertical="center"/>
    </xf>
    <xf numFmtId="0" fontId="3" fillId="0" borderId="4" xfId="0" applyFont="1" applyFill="1" applyBorder="1" applyAlignment="1" applyProtection="1">
      <alignment vertical="center"/>
    </xf>
    <xf numFmtId="0" fontId="4" fillId="2" borderId="0"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wrapText="1"/>
    </xf>
    <xf numFmtId="0" fontId="3" fillId="2" borderId="8" xfId="0" applyFont="1" applyFill="1" applyBorder="1" applyAlignment="1" applyProtection="1">
      <alignment horizontal="center" wrapText="1"/>
    </xf>
    <xf numFmtId="0" fontId="3" fillId="2" borderId="8" xfId="0" applyFont="1" applyFill="1" applyBorder="1" applyAlignment="1" applyProtection="1">
      <alignment horizontal="left" wrapText="1"/>
    </xf>
    <xf numFmtId="0" fontId="3" fillId="0" borderId="6" xfId="0" applyFont="1" applyFill="1" applyBorder="1" applyAlignment="1" applyProtection="1">
      <alignment wrapText="1"/>
    </xf>
    <xf numFmtId="0" fontId="3" fillId="2" borderId="1" xfId="0" applyFont="1" applyFill="1" applyBorder="1" applyProtection="1"/>
    <xf numFmtId="0" fontId="3" fillId="2" borderId="2" xfId="0" applyFont="1" applyFill="1" applyBorder="1" applyProtection="1"/>
    <xf numFmtId="1" fontId="3" fillId="2" borderId="2" xfId="0" applyNumberFormat="1" applyFont="1" applyFill="1" applyBorder="1" applyProtection="1"/>
    <xf numFmtId="1" fontId="3" fillId="2" borderId="2" xfId="0" applyNumberFormat="1" applyFont="1" applyFill="1" applyBorder="1" applyAlignment="1" applyProtection="1">
      <alignment horizontal="center"/>
    </xf>
    <xf numFmtId="0" fontId="3" fillId="2" borderId="2" xfId="0" applyFont="1" applyFill="1" applyBorder="1" applyAlignment="1" applyProtection="1">
      <alignment horizontal="center"/>
    </xf>
    <xf numFmtId="0" fontId="4" fillId="2" borderId="0" xfId="0" applyFont="1" applyFill="1" applyBorder="1" applyAlignment="1" applyProtection="1">
      <alignment vertical="center"/>
    </xf>
    <xf numFmtId="8" fontId="3" fillId="2" borderId="0" xfId="0" applyNumberFormat="1" applyFont="1" applyFill="1" applyBorder="1" applyProtection="1"/>
    <xf numFmtId="8" fontId="3" fillId="2" borderId="0" xfId="0" applyNumberFormat="1" applyFont="1" applyFill="1" applyBorder="1" applyAlignment="1" applyProtection="1">
      <alignment horizontal="center"/>
    </xf>
    <xf numFmtId="0" fontId="3" fillId="2" borderId="0" xfId="0" applyFont="1" applyFill="1" applyBorder="1" applyAlignment="1" applyProtection="1">
      <alignment horizontal="center"/>
    </xf>
    <xf numFmtId="0" fontId="3" fillId="2" borderId="7" xfId="0" applyFont="1" applyFill="1" applyBorder="1" applyProtection="1"/>
    <xf numFmtId="0" fontId="3" fillId="2" borderId="8" xfId="0" applyFont="1" applyFill="1" applyBorder="1" applyProtection="1"/>
    <xf numFmtId="0" fontId="3" fillId="2" borderId="8" xfId="0" applyFont="1" applyFill="1" applyBorder="1" applyAlignment="1" applyProtection="1">
      <alignment horizontal="center"/>
    </xf>
    <xf numFmtId="1" fontId="3" fillId="2" borderId="8" xfId="0" applyNumberFormat="1" applyFont="1" applyFill="1" applyBorder="1" applyProtection="1"/>
    <xf numFmtId="1" fontId="3" fillId="2" borderId="8" xfId="0" applyNumberFormat="1"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4" fillId="0" borderId="6" xfId="0" applyFont="1" applyFill="1" applyBorder="1" applyAlignment="1" applyProtection="1">
      <alignment wrapText="1"/>
    </xf>
    <xf numFmtId="0" fontId="5" fillId="2" borderId="0" xfId="0" applyFont="1" applyFill="1" applyBorder="1" applyAlignment="1" applyProtection="1">
      <alignment horizontal="center"/>
    </xf>
    <xf numFmtId="166" fontId="7" fillId="0" borderId="4" xfId="2" applyNumberFormat="1" applyFont="1" applyFill="1" applyBorder="1" applyAlignment="1" applyProtection="1">
      <alignment horizontal="center" vertical="center" wrapText="1"/>
    </xf>
    <xf numFmtId="0" fontId="5" fillId="2" borderId="8" xfId="0" applyFont="1" applyFill="1" applyBorder="1" applyProtection="1"/>
    <xf numFmtId="6" fontId="5" fillId="2" borderId="8" xfId="0" applyNumberFormat="1" applyFont="1" applyFill="1" applyBorder="1" applyProtection="1"/>
    <xf numFmtId="0" fontId="5" fillId="2" borderId="8"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9" xfId="0" applyFont="1" applyFill="1" applyBorder="1" applyAlignment="1" applyProtection="1">
      <alignment horizontal="center"/>
    </xf>
    <xf numFmtId="0" fontId="4" fillId="2" borderId="0" xfId="0" applyFont="1" applyFill="1" applyAlignment="1" applyProtection="1">
      <alignment horizontal="left"/>
    </xf>
    <xf numFmtId="0" fontId="4"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3" borderId="19" xfId="0" applyFont="1" applyFill="1" applyBorder="1" applyAlignment="1" applyProtection="1">
      <alignment horizontal="center" vertical="center"/>
      <protection locked="0"/>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13" fillId="0" borderId="0" xfId="0" applyFont="1" applyAlignment="1">
      <alignment horizontal="left" vertical="top"/>
    </xf>
    <xf numFmtId="0" fontId="14" fillId="0" borderId="0" xfId="0" applyFont="1" applyAlignment="1">
      <alignment horizontal="right" vertical="top" wrapText="1"/>
    </xf>
    <xf numFmtId="0" fontId="15" fillId="0" borderId="0" xfId="0" applyFont="1" applyAlignment="1">
      <alignment horizontal="right" vertical="top"/>
    </xf>
    <xf numFmtId="0" fontId="14" fillId="0" borderId="0" xfId="0" applyFont="1" applyAlignment="1">
      <alignment horizontal="right" vertical="top"/>
    </xf>
    <xf numFmtId="0" fontId="13" fillId="0" borderId="0" xfId="0" applyFont="1" applyAlignment="1">
      <alignment horizontal="right" vertical="top"/>
    </xf>
    <xf numFmtId="0" fontId="12" fillId="0" borderId="0" xfId="0" applyFont="1" applyAlignment="1">
      <alignment horizontal="right" vertical="top" wrapText="1"/>
    </xf>
    <xf numFmtId="0" fontId="0" fillId="0" borderId="0" xfId="0" applyAlignment="1">
      <alignment horizontal="right" vertical="top"/>
    </xf>
    <xf numFmtId="0" fontId="16" fillId="0" borderId="0" xfId="0" applyFont="1" applyAlignment="1">
      <alignment horizontal="center" vertical="top" wrapText="1"/>
    </xf>
    <xf numFmtId="0" fontId="16" fillId="0" borderId="0" xfId="0" applyFont="1" applyAlignment="1">
      <alignment horizontal="center" vertical="top"/>
    </xf>
    <xf numFmtId="0" fontId="0" fillId="0" borderId="0" xfId="0" applyFont="1" applyAlignment="1">
      <alignment horizontal="left" vertical="top" wrapText="1"/>
    </xf>
    <xf numFmtId="0" fontId="10" fillId="2" borderId="0" xfId="0" applyFont="1" applyFill="1" applyBorder="1" applyAlignment="1" applyProtection="1">
      <alignment horizontal="center" wrapText="1"/>
    </xf>
    <xf numFmtId="0" fontId="11" fillId="2" borderId="0" xfId="0" applyFont="1" applyFill="1" applyBorder="1" applyAlignment="1" applyProtection="1">
      <alignment horizontal="center" wrapText="1"/>
    </xf>
    <xf numFmtId="0" fontId="3" fillId="2" borderId="10"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0" fontId="4" fillId="2" borderId="10"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10" xfId="0" applyFont="1" applyFill="1" applyBorder="1" applyAlignment="1" applyProtection="1">
      <alignment horizontal="left" wrapText="1"/>
    </xf>
    <xf numFmtId="0" fontId="4" fillId="2" borderId="0" xfId="0" applyFont="1" applyFill="1" applyBorder="1" applyAlignment="1" applyProtection="1">
      <alignment horizontal="left" wrapText="1"/>
    </xf>
    <xf numFmtId="0" fontId="4" fillId="0" borderId="8" xfId="0" applyFont="1" applyBorder="1" applyAlignment="1" applyProtection="1">
      <alignment horizontal="center" vertical="center"/>
    </xf>
    <xf numFmtId="0" fontId="4" fillId="2" borderId="14"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4" fillId="0" borderId="8" xfId="0" applyFont="1" applyFill="1" applyBorder="1" applyAlignment="1" applyProtection="1">
      <alignment horizontal="center" vertical="center"/>
    </xf>
    <xf numFmtId="0" fontId="4" fillId="2" borderId="2" xfId="0" applyFont="1" applyFill="1" applyBorder="1" applyAlignment="1" applyProtection="1">
      <alignment horizontal="left" vertical="center"/>
    </xf>
    <xf numFmtId="0" fontId="3" fillId="2" borderId="0" xfId="0" applyFont="1" applyFill="1" applyBorder="1" applyAlignment="1" applyProtection="1">
      <alignment horizontal="left" vertical="top" wrapText="1"/>
    </xf>
    <xf numFmtId="0" fontId="3" fillId="2" borderId="5" xfId="0" applyFont="1" applyFill="1" applyBorder="1" applyAlignment="1" applyProtection="1">
      <alignment horizontal="left" vertical="top" wrapText="1"/>
    </xf>
    <xf numFmtId="0" fontId="7" fillId="2" borderId="0" xfId="0" applyFont="1" applyFill="1" applyBorder="1" applyAlignment="1" applyProtection="1">
      <alignment horizontal="left" vertical="center" wrapText="1"/>
    </xf>
    <xf numFmtId="8" fontId="5" fillId="2" borderId="10" xfId="0" applyNumberFormat="1" applyFont="1" applyFill="1" applyBorder="1" applyAlignment="1" applyProtection="1">
      <alignment horizontal="left" vertical="center" wrapText="1"/>
    </xf>
    <xf numFmtId="8" fontId="5" fillId="2" borderId="14" xfId="0" applyNumberFormat="1" applyFont="1" applyFill="1" applyBorder="1" applyAlignment="1" applyProtection="1">
      <alignment horizontal="left" vertical="center" wrapText="1"/>
    </xf>
  </cellXfs>
  <cellStyles count="3">
    <cellStyle name="Comma" xfId="2" builtinId="3"/>
    <cellStyle name="Currency" xfId="1" builtinId="4"/>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D8" sqref="D8"/>
    </sheetView>
  </sheetViews>
  <sheetFormatPr defaultColWidth="8.88671875" defaultRowHeight="14.4" x14ac:dyDescent="0.3"/>
  <cols>
    <col min="1" max="1" width="18.44140625" style="117" customWidth="1"/>
    <col min="2" max="2" width="1.44140625" style="117" customWidth="1"/>
    <col min="3" max="3" width="73" style="116" customWidth="1"/>
    <col min="4" max="16384" width="8.88671875" style="115"/>
  </cols>
  <sheetData>
    <row r="1" spans="1:3" ht="25.2" customHeight="1" x14ac:dyDescent="0.3">
      <c r="A1" s="125" t="s">
        <v>61</v>
      </c>
      <c r="B1" s="125"/>
      <c r="C1" s="126"/>
    </row>
    <row r="2" spans="1:3" x14ac:dyDescent="0.3">
      <c r="A2" s="127" t="s">
        <v>60</v>
      </c>
      <c r="B2" s="127"/>
      <c r="C2" s="127"/>
    </row>
    <row r="4" spans="1:3" ht="28.8" x14ac:dyDescent="0.3">
      <c r="A4" s="121" t="s">
        <v>56</v>
      </c>
      <c r="B4" s="120"/>
      <c r="C4" s="116" t="s">
        <v>55</v>
      </c>
    </row>
    <row r="5" spans="1:3" ht="10.199999999999999" customHeight="1" x14ac:dyDescent="0.3">
      <c r="A5" s="122"/>
      <c r="B5" s="122"/>
    </row>
    <row r="6" spans="1:3" ht="16.2" customHeight="1" x14ac:dyDescent="0.3">
      <c r="A6" s="121" t="s">
        <v>54</v>
      </c>
      <c r="B6" s="120"/>
      <c r="C6" s="116" t="s">
        <v>53</v>
      </c>
    </row>
    <row r="7" spans="1:3" ht="10.199999999999999" customHeight="1" x14ac:dyDescent="0.3">
      <c r="A7" s="121"/>
      <c r="B7" s="120"/>
    </row>
    <row r="8" spans="1:3" ht="292.2" customHeight="1" x14ac:dyDescent="0.3">
      <c r="A8" s="121" t="s">
        <v>52</v>
      </c>
      <c r="B8" s="120"/>
      <c r="C8" s="116" t="s">
        <v>59</v>
      </c>
    </row>
    <row r="9" spans="1:3" ht="10.199999999999999" customHeight="1" x14ac:dyDescent="0.3">
      <c r="A9" s="122"/>
      <c r="B9" s="118"/>
    </row>
    <row r="10" spans="1:3" ht="57.6" x14ac:dyDescent="0.3">
      <c r="A10" s="119" t="s">
        <v>51</v>
      </c>
      <c r="B10" s="118"/>
      <c r="C10" s="116" t="s">
        <v>50</v>
      </c>
    </row>
    <row r="11" spans="1:3" ht="10.199999999999999" customHeight="1" x14ac:dyDescent="0.3">
      <c r="A11" s="122"/>
      <c r="B11" s="118"/>
    </row>
    <row r="12" spans="1:3" ht="28.8" x14ac:dyDescent="0.3">
      <c r="A12" s="119" t="s">
        <v>49</v>
      </c>
      <c r="B12" s="118"/>
      <c r="C12" s="116" t="s">
        <v>57</v>
      </c>
    </row>
    <row r="13" spans="1:3" ht="10.199999999999999" customHeight="1" x14ac:dyDescent="0.3">
      <c r="A13" s="123"/>
    </row>
    <row r="14" spans="1:3" ht="43.2" x14ac:dyDescent="0.3">
      <c r="A14" s="123" t="s">
        <v>48</v>
      </c>
      <c r="C14" s="116" t="s">
        <v>58</v>
      </c>
    </row>
    <row r="15" spans="1:3" x14ac:dyDescent="0.3">
      <c r="A15" s="123"/>
    </row>
    <row r="16" spans="1:3" x14ac:dyDescent="0.3">
      <c r="A16" s="123"/>
    </row>
    <row r="17" spans="1:1" x14ac:dyDescent="0.3">
      <c r="A17" s="123"/>
    </row>
    <row r="18" spans="1:1" x14ac:dyDescent="0.3">
      <c r="A18" s="124"/>
    </row>
    <row r="19" spans="1:1" x14ac:dyDescent="0.3">
      <c r="A19" s="124"/>
    </row>
    <row r="20" spans="1:1" x14ac:dyDescent="0.3">
      <c r="A20" s="124"/>
    </row>
    <row r="21" spans="1:1" x14ac:dyDescent="0.3">
      <c r="A21" s="124"/>
    </row>
    <row r="22" spans="1:1" x14ac:dyDescent="0.3">
      <c r="A22" s="124"/>
    </row>
    <row r="23" spans="1:1" x14ac:dyDescent="0.3">
      <c r="A23" s="124"/>
    </row>
    <row r="24" spans="1:1" x14ac:dyDescent="0.3">
      <c r="A24" s="124"/>
    </row>
    <row r="25" spans="1:1" x14ac:dyDescent="0.3">
      <c r="A25" s="124"/>
    </row>
    <row r="26" spans="1:1" x14ac:dyDescent="0.3">
      <c r="A26" s="124"/>
    </row>
  </sheetData>
  <mergeCells count="2">
    <mergeCell ref="A1:C1"/>
    <mergeCell ref="A2:C2"/>
  </mergeCells>
  <pageMargins left="0.45" right="0.45" top="0.5" bottom="0.5" header="0.3" footer="0.3"/>
  <pageSetup orientation="portrait" verticalDpi="59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showGridLines="0" tabSelected="1" view="pageLayout" zoomScaleNormal="100" workbookViewId="0">
      <selection activeCell="K9" sqref="K9"/>
    </sheetView>
  </sheetViews>
  <sheetFormatPr defaultColWidth="9.109375" defaultRowHeight="17.100000000000001" customHeight="1" x14ac:dyDescent="0.25"/>
  <cols>
    <col min="1" max="1" width="0.6640625" style="1" customWidth="1"/>
    <col min="2" max="2" width="1.109375" style="1" customWidth="1"/>
    <col min="3" max="3" width="10.33203125" style="1" customWidth="1"/>
    <col min="4" max="4" width="7.6640625" style="1" customWidth="1"/>
    <col min="5" max="5" width="3.88671875" style="1" customWidth="1"/>
    <col min="6" max="6" width="7.6640625" style="10" customWidth="1"/>
    <col min="7" max="7" width="10.6640625" style="1" customWidth="1"/>
    <col min="8" max="8" width="3" style="1" customWidth="1"/>
    <col min="9" max="9" width="7.6640625" style="10" customWidth="1"/>
    <col min="10" max="10" width="7.109375" style="1" customWidth="1"/>
    <col min="11" max="11" width="7.6640625" style="1" customWidth="1"/>
    <col min="12" max="12" width="8.44140625" style="10" customWidth="1"/>
    <col min="13" max="13" width="8.44140625" style="1" customWidth="1"/>
    <col min="14" max="14" width="14.5546875" style="1" customWidth="1"/>
    <col min="15" max="15" width="1" style="1" customWidth="1"/>
    <col min="16" max="16" width="1" style="2" customWidth="1"/>
    <col min="17" max="17" width="12.44140625" style="1" customWidth="1"/>
    <col min="18" max="18" width="7.109375" style="1" customWidth="1"/>
    <col min="19" max="19" width="23.33203125" style="1" customWidth="1"/>
    <col min="20" max="34" width="10.6640625" style="1" customWidth="1"/>
    <col min="35" max="16384" width="9.109375" style="1"/>
  </cols>
  <sheetData>
    <row r="1" spans="1:24" ht="14.4" customHeight="1" thickBot="1" x14ac:dyDescent="0.3">
      <c r="A1" s="15"/>
      <c r="B1" s="136" t="s">
        <v>0</v>
      </c>
      <c r="C1" s="136"/>
      <c r="D1" s="136"/>
      <c r="E1" s="136"/>
      <c r="F1" s="136"/>
      <c r="G1" s="136"/>
      <c r="H1" s="136"/>
      <c r="I1" s="136"/>
      <c r="J1" s="136"/>
      <c r="K1" s="136"/>
      <c r="L1" s="136"/>
      <c r="M1" s="136"/>
      <c r="N1" s="136"/>
      <c r="O1" s="136"/>
      <c r="P1" s="16"/>
      <c r="Q1" s="2"/>
    </row>
    <row r="2" spans="1:24" ht="6" customHeight="1" x14ac:dyDescent="0.25">
      <c r="A2" s="17"/>
      <c r="B2" s="18"/>
      <c r="C2" s="140"/>
      <c r="D2" s="140"/>
      <c r="E2" s="140"/>
      <c r="F2" s="140"/>
      <c r="G2" s="140"/>
      <c r="H2" s="140"/>
      <c r="I2" s="140"/>
      <c r="J2" s="140"/>
      <c r="K2" s="140"/>
      <c r="L2" s="19"/>
      <c r="M2" s="20"/>
      <c r="N2" s="20"/>
      <c r="O2" s="20"/>
      <c r="P2" s="21"/>
      <c r="Q2" s="3"/>
      <c r="R2" s="4"/>
      <c r="S2" s="4"/>
      <c r="T2" s="4"/>
      <c r="U2" s="4"/>
      <c r="V2" s="4"/>
      <c r="W2" s="4"/>
      <c r="X2" s="4"/>
    </row>
    <row r="3" spans="1:24" ht="19.2" customHeight="1" x14ac:dyDescent="0.25">
      <c r="A3" s="15"/>
      <c r="B3" s="22"/>
      <c r="C3" s="11"/>
      <c r="D3" s="23" t="s">
        <v>1</v>
      </c>
      <c r="E3" s="23"/>
      <c r="F3" s="24"/>
      <c r="G3" s="23"/>
      <c r="H3" s="23"/>
      <c r="I3" s="24"/>
      <c r="J3" s="25"/>
      <c r="K3" s="13"/>
      <c r="L3" s="138" t="s">
        <v>27</v>
      </c>
      <c r="M3" s="138"/>
      <c r="N3" s="138"/>
      <c r="O3" s="26"/>
      <c r="P3" s="27"/>
      <c r="Q3" s="5"/>
    </row>
    <row r="4" spans="1:24" ht="17.399999999999999" customHeight="1" x14ac:dyDescent="0.25">
      <c r="A4" s="15"/>
      <c r="B4" s="22"/>
      <c r="C4" s="11"/>
      <c r="D4" s="23" t="s">
        <v>2</v>
      </c>
      <c r="E4" s="23"/>
      <c r="F4" s="24"/>
      <c r="G4" s="23"/>
      <c r="H4" s="23"/>
      <c r="I4" s="24"/>
      <c r="J4" s="28"/>
      <c r="K4" s="29"/>
      <c r="L4" s="30"/>
      <c r="M4" s="29"/>
      <c r="N4" s="29"/>
      <c r="O4" s="29"/>
      <c r="P4" s="27"/>
      <c r="Q4" s="5"/>
    </row>
    <row r="5" spans="1:24" ht="10.95" customHeight="1" x14ac:dyDescent="0.25">
      <c r="A5" s="17"/>
      <c r="B5" s="18"/>
      <c r="C5" s="31"/>
      <c r="D5" s="23"/>
      <c r="E5" s="23"/>
      <c r="F5" s="24"/>
      <c r="G5" s="23"/>
      <c r="H5" s="23"/>
      <c r="I5" s="24"/>
      <c r="J5" s="23"/>
      <c r="K5" s="23"/>
      <c r="L5" s="24"/>
      <c r="M5" s="23"/>
      <c r="N5" s="23"/>
      <c r="O5" s="23"/>
      <c r="P5" s="32"/>
      <c r="Q5" s="5"/>
    </row>
    <row r="6" spans="1:24" ht="17.399999999999999" customHeight="1" x14ac:dyDescent="0.25">
      <c r="A6" s="15"/>
      <c r="B6" s="22"/>
      <c r="C6" s="12"/>
      <c r="D6" s="33" t="s">
        <v>11</v>
      </c>
      <c r="E6" s="34"/>
      <c r="F6" s="35"/>
      <c r="G6" s="23"/>
      <c r="H6" s="23"/>
      <c r="I6" s="24"/>
      <c r="J6" s="23"/>
      <c r="K6" s="23"/>
      <c r="L6" s="24"/>
      <c r="M6" s="23"/>
      <c r="N6" s="23"/>
      <c r="O6" s="23"/>
      <c r="P6" s="32"/>
      <c r="Q6" s="5"/>
    </row>
    <row r="7" spans="1:24" ht="17.399999999999999" customHeight="1" x14ac:dyDescent="0.25">
      <c r="A7" s="17"/>
      <c r="B7" s="23"/>
      <c r="C7" s="36"/>
      <c r="D7" s="12"/>
      <c r="E7" s="138" t="s">
        <v>24</v>
      </c>
      <c r="F7" s="138"/>
      <c r="G7" s="138"/>
      <c r="H7" s="138"/>
      <c r="I7" s="138"/>
      <c r="J7" s="138"/>
      <c r="K7" s="12"/>
      <c r="L7" s="138" t="s">
        <v>23</v>
      </c>
      <c r="M7" s="138"/>
      <c r="N7" s="138"/>
      <c r="O7" s="138"/>
      <c r="P7" s="37"/>
      <c r="Q7" s="5"/>
    </row>
    <row r="8" spans="1:24" s="2" customFormat="1" ht="3.6" customHeight="1" x14ac:dyDescent="0.25">
      <c r="A8" s="17"/>
      <c r="B8" s="23"/>
      <c r="C8" s="36"/>
      <c r="D8" s="25"/>
      <c r="E8" s="24"/>
      <c r="F8" s="30"/>
      <c r="G8" s="23"/>
      <c r="H8" s="23"/>
      <c r="I8" s="24"/>
      <c r="J8" s="25"/>
      <c r="K8" s="24"/>
      <c r="L8" s="30"/>
      <c r="M8" s="29"/>
      <c r="N8" s="29"/>
      <c r="O8" s="29"/>
      <c r="P8" s="32"/>
      <c r="Q8" s="5"/>
    </row>
    <row r="9" spans="1:24" ht="17.399999999999999" customHeight="1" x14ac:dyDescent="0.25">
      <c r="A9" s="17"/>
      <c r="B9" s="23"/>
      <c r="C9" s="23"/>
      <c r="D9" s="12"/>
      <c r="E9" s="138" t="s">
        <v>25</v>
      </c>
      <c r="F9" s="138"/>
      <c r="G9" s="138"/>
      <c r="H9" s="138"/>
      <c r="I9" s="138"/>
      <c r="J9" s="138"/>
      <c r="K9" s="12"/>
      <c r="L9" s="138" t="s">
        <v>26</v>
      </c>
      <c r="M9" s="138"/>
      <c r="N9" s="138"/>
      <c r="O9" s="138"/>
      <c r="P9" s="37"/>
      <c r="Q9" s="5"/>
    </row>
    <row r="10" spans="1:24" ht="9.75" customHeight="1" x14ac:dyDescent="0.25">
      <c r="A10" s="17"/>
      <c r="B10" s="18"/>
      <c r="C10" s="23"/>
      <c r="D10" s="23"/>
      <c r="E10" s="23"/>
      <c r="F10" s="24"/>
      <c r="G10" s="23"/>
      <c r="H10" s="23"/>
      <c r="I10" s="24"/>
      <c r="J10" s="23"/>
      <c r="K10" s="23"/>
      <c r="L10" s="24"/>
      <c r="M10" s="23"/>
      <c r="N10" s="23"/>
      <c r="O10" s="38"/>
      <c r="P10" s="27"/>
      <c r="Q10" s="5"/>
      <c r="S10" s="2"/>
    </row>
    <row r="11" spans="1:24" ht="26.1" customHeight="1" x14ac:dyDescent="0.25">
      <c r="A11" s="17"/>
      <c r="B11" s="39"/>
      <c r="C11" s="40" t="s">
        <v>3</v>
      </c>
      <c r="D11" s="41"/>
      <c r="E11" s="41"/>
      <c r="F11" s="42"/>
      <c r="G11" s="41"/>
      <c r="H11" s="41"/>
      <c r="I11" s="42"/>
      <c r="J11" s="41"/>
      <c r="K11" s="41"/>
      <c r="L11" s="42"/>
      <c r="M11" s="41"/>
      <c r="N11" s="41"/>
      <c r="O11" s="23"/>
      <c r="P11" s="43"/>
      <c r="Q11" s="5"/>
      <c r="S11" s="2"/>
    </row>
    <row r="12" spans="1:24" ht="19.2" customHeight="1" x14ac:dyDescent="0.25">
      <c r="A12" s="15"/>
      <c r="B12" s="22"/>
      <c r="C12" s="8">
        <v>2.5</v>
      </c>
      <c r="D12" s="138" t="s">
        <v>19</v>
      </c>
      <c r="E12" s="138"/>
      <c r="F12" s="138"/>
      <c r="G12" s="138"/>
      <c r="H12" s="138"/>
      <c r="I12" s="138"/>
      <c r="J12" s="138"/>
      <c r="K12" s="138"/>
      <c r="L12" s="30"/>
      <c r="M12" s="26"/>
      <c r="N12" s="26"/>
      <c r="O12" s="26"/>
      <c r="P12" s="43"/>
      <c r="Q12" s="5"/>
    </row>
    <row r="13" spans="1:24" ht="19.2" customHeight="1" x14ac:dyDescent="0.25">
      <c r="A13" s="15"/>
      <c r="B13" s="22"/>
      <c r="C13" s="41"/>
      <c r="D13" s="14"/>
      <c r="E13" s="138" t="s">
        <v>44</v>
      </c>
      <c r="F13" s="138"/>
      <c r="G13" s="138"/>
      <c r="H13" s="138"/>
      <c r="I13" s="138"/>
      <c r="J13" s="138"/>
      <c r="K13" s="138"/>
      <c r="L13" s="138"/>
      <c r="M13" s="138"/>
      <c r="N13" s="138"/>
      <c r="O13" s="26"/>
      <c r="P13" s="44"/>
      <c r="Q13" s="5"/>
    </row>
    <row r="14" spans="1:24" ht="19.2" customHeight="1" x14ac:dyDescent="0.25">
      <c r="A14" s="17"/>
      <c r="B14" s="18"/>
      <c r="C14" s="23"/>
      <c r="D14" s="114"/>
      <c r="E14" s="138" t="s">
        <v>45</v>
      </c>
      <c r="F14" s="138"/>
      <c r="G14" s="138"/>
      <c r="H14" s="138"/>
      <c r="I14" s="138"/>
      <c r="J14" s="138"/>
      <c r="K14" s="138"/>
      <c r="L14" s="138"/>
      <c r="M14" s="138"/>
      <c r="N14" s="138"/>
      <c r="O14" s="26"/>
      <c r="P14" s="44"/>
      <c r="Q14" s="2"/>
    </row>
    <row r="15" spans="1:24" s="6" customFormat="1" ht="19.2" customHeight="1" x14ac:dyDescent="0.25">
      <c r="A15" s="45"/>
      <c r="B15" s="18"/>
      <c r="C15" s="46"/>
      <c r="D15" s="12"/>
      <c r="E15" s="138" t="s">
        <v>46</v>
      </c>
      <c r="F15" s="138"/>
      <c r="G15" s="138"/>
      <c r="H15" s="138"/>
      <c r="I15" s="138"/>
      <c r="J15" s="138"/>
      <c r="K15" s="138"/>
      <c r="L15" s="138"/>
      <c r="M15" s="138"/>
      <c r="N15" s="138"/>
      <c r="O15" s="26"/>
      <c r="P15" s="44"/>
      <c r="Q15" s="5"/>
    </row>
    <row r="16" spans="1:24" s="6" customFormat="1" ht="6" customHeight="1" x14ac:dyDescent="0.25">
      <c r="A16" s="45"/>
      <c r="B16" s="18"/>
      <c r="C16" s="47"/>
      <c r="D16" s="24"/>
      <c r="E16" s="113"/>
      <c r="F16" s="30"/>
      <c r="G16" s="113"/>
      <c r="H16" s="113"/>
      <c r="I16" s="30"/>
      <c r="J16" s="113"/>
      <c r="K16" s="113"/>
      <c r="L16" s="30"/>
      <c r="M16" s="113"/>
      <c r="N16" s="113"/>
      <c r="O16" s="26"/>
      <c r="P16" s="48"/>
      <c r="Q16" s="5"/>
    </row>
    <row r="17" spans="1:20" ht="19.2" customHeight="1" x14ac:dyDescent="0.25">
      <c r="A17" s="17"/>
      <c r="B17" s="23"/>
      <c r="C17" s="8">
        <v>2.5</v>
      </c>
      <c r="D17" s="23" t="s">
        <v>20</v>
      </c>
      <c r="E17" s="23"/>
      <c r="F17" s="24"/>
      <c r="G17" s="23"/>
      <c r="H17" s="23"/>
      <c r="I17" s="24"/>
      <c r="J17" s="23"/>
      <c r="K17" s="23"/>
      <c r="L17" s="24"/>
      <c r="M17" s="23"/>
      <c r="N17" s="23"/>
      <c r="O17" s="23"/>
      <c r="P17" s="27"/>
      <c r="Q17" s="2"/>
    </row>
    <row r="18" spans="1:20" ht="19.2" customHeight="1" x14ac:dyDescent="0.25">
      <c r="A18" s="17"/>
      <c r="B18" s="23"/>
      <c r="C18" s="49"/>
      <c r="D18" s="9">
        <v>4</v>
      </c>
      <c r="E18" s="130" t="s">
        <v>12</v>
      </c>
      <c r="F18" s="138"/>
      <c r="G18" s="138"/>
      <c r="H18" s="138"/>
      <c r="I18" s="138"/>
      <c r="J18" s="29"/>
      <c r="K18" s="128"/>
      <c r="L18" s="129"/>
      <c r="M18" s="129"/>
      <c r="N18" s="129"/>
      <c r="O18" s="26"/>
      <c r="P18" s="48"/>
      <c r="Q18" s="2"/>
    </row>
    <row r="19" spans="1:20" ht="6" customHeight="1" x14ac:dyDescent="0.25">
      <c r="A19" s="17"/>
      <c r="B19" s="23"/>
      <c r="C19" s="47"/>
      <c r="D19" s="24"/>
      <c r="E19" s="113"/>
      <c r="F19" s="30"/>
      <c r="G19" s="113"/>
      <c r="H19" s="113"/>
      <c r="I19" s="30"/>
      <c r="J19" s="113"/>
      <c r="K19" s="129"/>
      <c r="L19" s="129"/>
      <c r="M19" s="129"/>
      <c r="N19" s="129"/>
      <c r="O19" s="26"/>
      <c r="P19" s="48"/>
      <c r="Q19" s="2"/>
    </row>
    <row r="20" spans="1:20" ht="19.2" customHeight="1" x14ac:dyDescent="0.25">
      <c r="A20" s="17"/>
      <c r="B20" s="46"/>
      <c r="C20" s="8">
        <v>1.5</v>
      </c>
      <c r="D20" s="23" t="s">
        <v>21</v>
      </c>
      <c r="E20" s="23"/>
      <c r="F20" s="24"/>
      <c r="G20" s="23"/>
      <c r="H20" s="23"/>
      <c r="I20" s="24"/>
      <c r="J20" s="23"/>
      <c r="K20" s="129"/>
      <c r="L20" s="129"/>
      <c r="M20" s="129"/>
      <c r="N20" s="129"/>
      <c r="O20" s="23"/>
      <c r="P20" s="27"/>
      <c r="Q20" s="2"/>
    </row>
    <row r="21" spans="1:20" ht="6" customHeight="1" x14ac:dyDescent="0.25">
      <c r="A21" s="17"/>
      <c r="B21" s="23"/>
      <c r="C21" s="50"/>
      <c r="D21" s="23"/>
      <c r="E21" s="23"/>
      <c r="F21" s="24"/>
      <c r="G21" s="23"/>
      <c r="H21" s="23"/>
      <c r="I21" s="24"/>
      <c r="J21" s="23"/>
      <c r="K21" s="129"/>
      <c r="L21" s="129"/>
      <c r="M21" s="129"/>
      <c r="N21" s="129"/>
      <c r="O21" s="23"/>
      <c r="P21" s="27"/>
      <c r="Q21" s="2"/>
    </row>
    <row r="22" spans="1:20" ht="19.2" customHeight="1" x14ac:dyDescent="0.25">
      <c r="A22" s="17"/>
      <c r="B22" s="18"/>
      <c r="C22" s="9">
        <f>K3</f>
        <v>0</v>
      </c>
      <c r="D22" s="23" t="s">
        <v>22</v>
      </c>
      <c r="E22" s="23"/>
      <c r="F22" s="24"/>
      <c r="G22" s="23"/>
      <c r="H22" s="23"/>
      <c r="I22" s="24"/>
      <c r="J22" s="23"/>
      <c r="K22" s="129"/>
      <c r="L22" s="129"/>
      <c r="M22" s="129"/>
      <c r="N22" s="129"/>
      <c r="O22" s="23"/>
      <c r="P22" s="27"/>
      <c r="Q22" s="2"/>
    </row>
    <row r="23" spans="1:20" ht="7.95" customHeight="1" thickBot="1" x14ac:dyDescent="0.3">
      <c r="A23" s="15"/>
      <c r="B23" s="22"/>
      <c r="C23" s="51"/>
      <c r="D23" s="52"/>
      <c r="E23" s="52"/>
      <c r="F23" s="53"/>
      <c r="G23" s="52"/>
      <c r="H23" s="52"/>
      <c r="I23" s="53"/>
      <c r="J23" s="52"/>
      <c r="K23" s="52"/>
      <c r="L23" s="53"/>
      <c r="M23" s="52"/>
      <c r="N23" s="52"/>
      <c r="O23" s="52"/>
      <c r="P23" s="27"/>
      <c r="Q23" s="2"/>
      <c r="R23" s="2"/>
      <c r="S23" s="2"/>
      <c r="T23" s="2"/>
    </row>
    <row r="24" spans="1:20" ht="9.6" customHeight="1" x14ac:dyDescent="0.25">
      <c r="A24" s="15"/>
      <c r="B24" s="54"/>
      <c r="C24" s="16"/>
      <c r="D24" s="16"/>
      <c r="E24" s="16"/>
      <c r="F24" s="55"/>
      <c r="G24" s="16"/>
      <c r="H24" s="16"/>
      <c r="I24" s="55"/>
      <c r="J24" s="16"/>
      <c r="K24" s="16"/>
      <c r="L24" s="55"/>
      <c r="M24" s="16"/>
      <c r="N24" s="16"/>
      <c r="O24" s="16"/>
      <c r="P24" s="16"/>
      <c r="Q24" s="2"/>
      <c r="R24" s="2"/>
      <c r="S24" s="2"/>
      <c r="T24" s="2"/>
    </row>
    <row r="25" spans="1:20" ht="17.100000000000001" customHeight="1" thickBot="1" x14ac:dyDescent="0.3">
      <c r="A25" s="15"/>
      <c r="B25" s="139" t="s">
        <v>40</v>
      </c>
      <c r="C25" s="139"/>
      <c r="D25" s="139"/>
      <c r="E25" s="139"/>
      <c r="F25" s="139"/>
      <c r="G25" s="139"/>
      <c r="H25" s="139"/>
      <c r="I25" s="139"/>
      <c r="J25" s="139"/>
      <c r="K25" s="139"/>
      <c r="L25" s="139"/>
      <c r="M25" s="139"/>
      <c r="N25" s="139"/>
      <c r="O25" s="139"/>
      <c r="P25" s="56"/>
      <c r="Q25" s="7"/>
      <c r="R25" s="7"/>
    </row>
    <row r="26" spans="1:20" ht="17.100000000000001" customHeight="1" x14ac:dyDescent="0.25">
      <c r="A26" s="15"/>
      <c r="B26" s="57"/>
      <c r="C26" s="58" t="s">
        <v>13</v>
      </c>
      <c r="D26" s="59"/>
      <c r="E26" s="60"/>
      <c r="F26" s="61" t="s">
        <v>33</v>
      </c>
      <c r="G26" s="59"/>
      <c r="H26" s="59"/>
      <c r="I26" s="62" t="s">
        <v>32</v>
      </c>
      <c r="J26" s="59"/>
      <c r="K26" s="59"/>
      <c r="L26" s="62" t="s">
        <v>31</v>
      </c>
      <c r="M26" s="63"/>
      <c r="N26" s="63"/>
      <c r="O26" s="63"/>
      <c r="P26" s="64"/>
      <c r="Q26" s="2"/>
    </row>
    <row r="27" spans="1:20" ht="23.4" customHeight="1" x14ac:dyDescent="0.25">
      <c r="A27" s="15"/>
      <c r="B27" s="65"/>
      <c r="C27" s="66">
        <f>C3*D13</f>
        <v>0</v>
      </c>
      <c r="D27" s="144" t="s">
        <v>15</v>
      </c>
      <c r="E27" s="145"/>
      <c r="F27" s="67">
        <f>C27/90</f>
        <v>0</v>
      </c>
      <c r="G27" s="130" t="s">
        <v>4</v>
      </c>
      <c r="H27" s="131"/>
      <c r="I27" s="67" t="e">
        <f>F27/D14</f>
        <v>#DIV/0!</v>
      </c>
      <c r="J27" s="68" t="s">
        <v>5</v>
      </c>
      <c r="K27" s="69"/>
      <c r="L27" s="67">
        <f>F27*C12</f>
        <v>0</v>
      </c>
      <c r="M27" s="130" t="s">
        <v>16</v>
      </c>
      <c r="N27" s="138"/>
      <c r="O27" s="113"/>
      <c r="P27" s="43"/>
      <c r="Q27" s="2"/>
    </row>
    <row r="28" spans="1:20" ht="8.4" customHeight="1" x14ac:dyDescent="0.25">
      <c r="A28" s="15"/>
      <c r="B28" s="65"/>
      <c r="C28" s="41"/>
      <c r="D28" s="29"/>
      <c r="E28" s="70"/>
      <c r="F28" s="24"/>
      <c r="G28" s="68"/>
      <c r="H28" s="68"/>
      <c r="I28" s="24"/>
      <c r="J28" s="71"/>
      <c r="K28" s="69"/>
      <c r="L28" s="24"/>
      <c r="M28" s="68"/>
      <c r="N28" s="68"/>
      <c r="O28" s="68"/>
      <c r="P28" s="43"/>
      <c r="Q28" s="2"/>
    </row>
    <row r="29" spans="1:20" ht="22.95" customHeight="1" x14ac:dyDescent="0.25">
      <c r="A29" s="15"/>
      <c r="B29" s="65"/>
      <c r="C29" s="66">
        <f>((100%-D13)*C3)</f>
        <v>0</v>
      </c>
      <c r="D29" s="130" t="s">
        <v>47</v>
      </c>
      <c r="E29" s="131"/>
      <c r="F29" s="67">
        <f>C29/70</f>
        <v>0</v>
      </c>
      <c r="G29" s="130" t="s">
        <v>4</v>
      </c>
      <c r="H29" s="131"/>
      <c r="I29" s="67" t="e">
        <f>F29/D15</f>
        <v>#DIV/0!</v>
      </c>
      <c r="J29" s="68" t="s">
        <v>5</v>
      </c>
      <c r="K29" s="69"/>
      <c r="L29" s="67">
        <f>F29*C12</f>
        <v>0</v>
      </c>
      <c r="M29" s="130" t="s">
        <v>17</v>
      </c>
      <c r="N29" s="138"/>
      <c r="O29" s="113"/>
      <c r="P29" s="48"/>
      <c r="Q29" s="2"/>
    </row>
    <row r="30" spans="1:20" ht="8.4" customHeight="1" x14ac:dyDescent="0.25">
      <c r="A30" s="15"/>
      <c r="B30" s="65"/>
      <c r="C30" s="73"/>
      <c r="D30" s="23"/>
      <c r="E30" s="72"/>
      <c r="F30" s="74"/>
      <c r="G30" s="68"/>
      <c r="H30" s="68"/>
      <c r="I30" s="74"/>
      <c r="J30" s="68"/>
      <c r="K30" s="69"/>
      <c r="L30" s="74"/>
      <c r="M30" s="68"/>
      <c r="N30" s="68"/>
      <c r="O30" s="68"/>
      <c r="P30" s="43"/>
      <c r="Q30" s="2"/>
    </row>
    <row r="31" spans="1:20" ht="22.95" customHeight="1" x14ac:dyDescent="0.25">
      <c r="A31" s="15"/>
      <c r="B31" s="65"/>
      <c r="C31" s="25"/>
      <c r="D31" s="25"/>
      <c r="E31" s="70"/>
      <c r="F31" s="67">
        <f>SUM(F27:F30)</f>
        <v>0</v>
      </c>
      <c r="G31" s="132" t="s">
        <v>39</v>
      </c>
      <c r="H31" s="137"/>
      <c r="I31" s="67" t="e">
        <f>SUM(I27:I30)</f>
        <v>#DIV/0!</v>
      </c>
      <c r="J31" s="132" t="s">
        <v>38</v>
      </c>
      <c r="K31" s="137"/>
      <c r="L31" s="75">
        <f>SUM(L27:L29)</f>
        <v>0</v>
      </c>
      <c r="M31" s="132" t="s">
        <v>37</v>
      </c>
      <c r="N31" s="133"/>
      <c r="O31" s="112"/>
      <c r="P31" s="76"/>
      <c r="Q31" s="2"/>
    </row>
    <row r="32" spans="1:20" ht="7.95" customHeight="1" x14ac:dyDescent="0.25">
      <c r="A32" s="15"/>
      <c r="B32" s="65"/>
      <c r="C32" s="25"/>
      <c r="D32" s="25"/>
      <c r="E32" s="70"/>
      <c r="F32" s="77"/>
      <c r="G32" s="29"/>
      <c r="H32" s="23"/>
      <c r="I32" s="77"/>
      <c r="J32" s="68"/>
      <c r="K32" s="69"/>
      <c r="L32" s="78"/>
      <c r="M32" s="112"/>
      <c r="N32" s="112"/>
      <c r="O32" s="112"/>
      <c r="P32" s="76"/>
      <c r="Q32" s="2"/>
    </row>
    <row r="33" spans="1:17" ht="21" customHeight="1" x14ac:dyDescent="0.25">
      <c r="A33" s="15"/>
      <c r="B33" s="65"/>
      <c r="C33" s="25"/>
      <c r="D33" s="23"/>
      <c r="E33" s="70"/>
      <c r="F33" s="67" t="e">
        <f>F31/K3</f>
        <v>#DIV/0!</v>
      </c>
      <c r="G33" s="132" t="s">
        <v>35</v>
      </c>
      <c r="H33" s="133"/>
      <c r="I33" s="77"/>
      <c r="J33" s="68"/>
      <c r="K33" s="69"/>
      <c r="L33" s="75" t="e">
        <f>L31/K3</f>
        <v>#DIV/0!</v>
      </c>
      <c r="M33" s="132" t="s">
        <v>36</v>
      </c>
      <c r="N33" s="133"/>
      <c r="O33" s="112"/>
      <c r="P33" s="76"/>
      <c r="Q33" s="2"/>
    </row>
    <row r="34" spans="1:17" ht="8.4" customHeight="1" x14ac:dyDescent="0.25">
      <c r="A34" s="15"/>
      <c r="B34" s="65"/>
      <c r="C34" s="23"/>
      <c r="D34" s="23"/>
      <c r="E34" s="70"/>
      <c r="F34" s="79"/>
      <c r="G34" s="112"/>
      <c r="H34" s="112"/>
      <c r="I34" s="77"/>
      <c r="J34" s="68"/>
      <c r="K34" s="69"/>
      <c r="L34" s="80"/>
      <c r="M34" s="112"/>
      <c r="N34" s="112"/>
      <c r="O34" s="112"/>
      <c r="P34" s="76"/>
      <c r="Q34" s="2"/>
    </row>
    <row r="35" spans="1:17" ht="21" customHeight="1" x14ac:dyDescent="0.25">
      <c r="A35" s="15"/>
      <c r="B35" s="65"/>
      <c r="C35" s="25"/>
      <c r="D35" s="29"/>
      <c r="E35" s="70"/>
      <c r="F35" s="81">
        <f>((D7*60)+(D9*45)+(K7*30)+(K9*15))</f>
        <v>0</v>
      </c>
      <c r="G35" s="132" t="s">
        <v>42</v>
      </c>
      <c r="H35" s="133"/>
      <c r="I35" s="133"/>
      <c r="J35" s="133"/>
      <c r="K35" s="82"/>
      <c r="L35" s="82"/>
      <c r="M35" s="112"/>
      <c r="N35" s="112"/>
      <c r="O35" s="112"/>
      <c r="P35" s="76"/>
      <c r="Q35" s="2"/>
    </row>
    <row r="36" spans="1:17" ht="7.2" customHeight="1" thickBot="1" x14ac:dyDescent="0.3">
      <c r="A36" s="15"/>
      <c r="B36" s="65"/>
      <c r="C36" s="83"/>
      <c r="D36" s="83"/>
      <c r="E36" s="84"/>
      <c r="F36" s="85"/>
      <c r="G36" s="84"/>
      <c r="H36" s="84"/>
      <c r="I36" s="85"/>
      <c r="J36" s="84"/>
      <c r="K36" s="84"/>
      <c r="L36" s="85"/>
      <c r="M36" s="86"/>
      <c r="N36" s="86"/>
      <c r="O36" s="86"/>
      <c r="P36" s="87"/>
      <c r="Q36" s="2"/>
    </row>
    <row r="37" spans="1:17" ht="7.2" customHeight="1" x14ac:dyDescent="0.25">
      <c r="A37" s="15"/>
      <c r="B37" s="88"/>
      <c r="C37" s="89"/>
      <c r="D37" s="89"/>
      <c r="E37" s="90"/>
      <c r="F37" s="91"/>
      <c r="G37" s="89"/>
      <c r="H37" s="89"/>
      <c r="I37" s="92"/>
      <c r="J37" s="89"/>
      <c r="K37" s="89"/>
      <c r="L37" s="92"/>
      <c r="M37" s="89"/>
      <c r="N37" s="89"/>
      <c r="O37" s="89"/>
      <c r="P37" s="43"/>
      <c r="Q37" s="2"/>
    </row>
    <row r="38" spans="1:17" ht="21" customHeight="1" x14ac:dyDescent="0.25">
      <c r="A38" s="15"/>
      <c r="B38" s="65"/>
      <c r="C38" s="93" t="s">
        <v>6</v>
      </c>
      <c r="D38" s="25"/>
      <c r="E38" s="94"/>
      <c r="F38" s="95"/>
      <c r="G38" s="25"/>
      <c r="H38" s="25"/>
      <c r="I38" s="96"/>
      <c r="J38" s="25"/>
      <c r="K38" s="69"/>
      <c r="L38" s="75">
        <f>D18*C17</f>
        <v>10</v>
      </c>
      <c r="M38" s="132" t="s">
        <v>10</v>
      </c>
      <c r="N38" s="133"/>
      <c r="O38" s="112"/>
      <c r="P38" s="43"/>
      <c r="Q38" s="2"/>
    </row>
    <row r="39" spans="1:17" ht="7.2" customHeight="1" thickBot="1" x14ac:dyDescent="0.3">
      <c r="A39" s="15"/>
      <c r="B39" s="97"/>
      <c r="C39" s="98"/>
      <c r="D39" s="98"/>
      <c r="E39" s="98"/>
      <c r="F39" s="99"/>
      <c r="G39" s="100"/>
      <c r="H39" s="100"/>
      <c r="I39" s="101"/>
      <c r="J39" s="98"/>
      <c r="K39" s="98"/>
      <c r="L39" s="53"/>
      <c r="M39" s="98"/>
      <c r="N39" s="98"/>
      <c r="O39" s="98"/>
      <c r="P39" s="43"/>
      <c r="Q39" s="2"/>
    </row>
    <row r="40" spans="1:17" ht="7.2" customHeight="1" x14ac:dyDescent="0.25">
      <c r="A40" s="15"/>
      <c r="B40" s="65"/>
      <c r="C40" s="89"/>
      <c r="D40" s="89"/>
      <c r="E40" s="89"/>
      <c r="F40" s="96"/>
      <c r="G40" s="25"/>
      <c r="H40" s="25"/>
      <c r="I40" s="24"/>
      <c r="J40" s="25"/>
      <c r="K40" s="25"/>
      <c r="L40" s="24"/>
      <c r="M40" s="89"/>
      <c r="N40" s="25"/>
      <c r="O40" s="25"/>
      <c r="P40" s="43"/>
      <c r="Q40" s="2"/>
    </row>
    <row r="41" spans="1:17" ht="21" customHeight="1" x14ac:dyDescent="0.25">
      <c r="A41" s="15"/>
      <c r="B41" s="65"/>
      <c r="C41" s="23" t="s">
        <v>14</v>
      </c>
      <c r="D41" s="25"/>
      <c r="E41" s="25"/>
      <c r="F41" s="96"/>
      <c r="G41" s="25"/>
      <c r="H41" s="25"/>
      <c r="I41" s="67">
        <f>C4/50</f>
        <v>0</v>
      </c>
      <c r="J41" s="23" t="s">
        <v>34</v>
      </c>
      <c r="K41" s="69"/>
      <c r="L41" s="75">
        <f>I41*C20</f>
        <v>0</v>
      </c>
      <c r="M41" s="132" t="s">
        <v>18</v>
      </c>
      <c r="N41" s="133"/>
      <c r="O41" s="112"/>
      <c r="P41" s="43"/>
      <c r="Q41" s="2"/>
    </row>
    <row r="42" spans="1:17" ht="7.2" customHeight="1" thickBot="1" x14ac:dyDescent="0.3">
      <c r="A42" s="15"/>
      <c r="B42" s="97"/>
      <c r="C42" s="98"/>
      <c r="D42" s="25"/>
      <c r="E42" s="25"/>
      <c r="F42" s="96"/>
      <c r="G42" s="25"/>
      <c r="H42" s="25"/>
      <c r="I42" s="24"/>
      <c r="J42" s="25"/>
      <c r="K42" s="25"/>
      <c r="L42" s="24"/>
      <c r="M42" s="25"/>
      <c r="N42" s="25"/>
      <c r="O42" s="25"/>
      <c r="P42" s="43"/>
      <c r="Q42" s="2"/>
    </row>
    <row r="43" spans="1:17" ht="6.6" customHeight="1" x14ac:dyDescent="0.25">
      <c r="A43" s="15"/>
      <c r="B43" s="65"/>
      <c r="C43" s="89"/>
      <c r="D43" s="89"/>
      <c r="E43" s="89"/>
      <c r="F43" s="92"/>
      <c r="G43" s="89"/>
      <c r="H43" s="89"/>
      <c r="I43" s="102"/>
      <c r="J43" s="89"/>
      <c r="K43" s="89"/>
      <c r="L43" s="102"/>
      <c r="M43" s="89"/>
      <c r="N43" s="89"/>
      <c r="O43" s="89"/>
      <c r="P43" s="43"/>
      <c r="Q43" s="2"/>
    </row>
    <row r="44" spans="1:17" ht="21" customHeight="1" x14ac:dyDescent="0.25">
      <c r="A44" s="15"/>
      <c r="B44" s="65"/>
      <c r="C44" s="93" t="s">
        <v>7</v>
      </c>
      <c r="D44" s="25"/>
      <c r="E44" s="25"/>
      <c r="F44" s="96"/>
      <c r="G44" s="25"/>
      <c r="H44" s="25"/>
      <c r="I44" s="24"/>
      <c r="J44" s="25"/>
      <c r="K44" s="69"/>
      <c r="L44" s="75">
        <f>C22</f>
        <v>0</v>
      </c>
      <c r="M44" s="134" t="s">
        <v>28</v>
      </c>
      <c r="N44" s="135"/>
      <c r="O44" s="135"/>
      <c r="P44" s="103"/>
      <c r="Q44" s="2"/>
    </row>
    <row r="45" spans="1:17" ht="7.2" customHeight="1" thickBot="1" x14ac:dyDescent="0.3">
      <c r="A45" s="15"/>
      <c r="B45" s="65"/>
      <c r="C45" s="98"/>
      <c r="D45" s="98"/>
      <c r="E45" s="98"/>
      <c r="F45" s="99"/>
      <c r="G45" s="98"/>
      <c r="H45" s="98"/>
      <c r="I45" s="53"/>
      <c r="J45" s="98"/>
      <c r="K45" s="98"/>
      <c r="L45" s="53"/>
      <c r="M45" s="98"/>
      <c r="N45" s="98"/>
      <c r="O45" s="98"/>
      <c r="P45" s="43"/>
      <c r="Q45" s="2"/>
    </row>
    <row r="46" spans="1:17" ht="7.2" customHeight="1" x14ac:dyDescent="0.25">
      <c r="A46" s="15"/>
      <c r="B46" s="88"/>
      <c r="C46" s="89"/>
      <c r="D46" s="89"/>
      <c r="E46" s="89"/>
      <c r="F46" s="92"/>
      <c r="G46" s="89"/>
      <c r="H46" s="89"/>
      <c r="I46" s="102"/>
      <c r="J46" s="89"/>
      <c r="K46" s="89"/>
      <c r="L46" s="102"/>
      <c r="M46" s="89"/>
      <c r="N46" s="89"/>
      <c r="O46" s="89"/>
      <c r="P46" s="43"/>
      <c r="Q46" s="2"/>
    </row>
    <row r="47" spans="1:17" ht="21" customHeight="1" x14ac:dyDescent="0.25">
      <c r="A47" s="15"/>
      <c r="B47" s="65"/>
      <c r="C47" s="143" t="s">
        <v>30</v>
      </c>
      <c r="D47" s="143"/>
      <c r="E47" s="143"/>
      <c r="F47" s="104"/>
      <c r="G47" s="25"/>
      <c r="H47" s="25"/>
      <c r="I47" s="24"/>
      <c r="J47" s="25"/>
      <c r="K47" s="69"/>
      <c r="L47" s="105">
        <f>C6*20</f>
        <v>0</v>
      </c>
      <c r="M47" s="134" t="s">
        <v>29</v>
      </c>
      <c r="N47" s="135"/>
      <c r="O47" s="135"/>
      <c r="P47" s="103"/>
      <c r="Q47" s="2"/>
    </row>
    <row r="48" spans="1:17" ht="7.2" customHeight="1" thickBot="1" x14ac:dyDescent="0.3">
      <c r="A48" s="15"/>
      <c r="B48" s="97"/>
      <c r="C48" s="106"/>
      <c r="D48" s="107"/>
      <c r="E48" s="106"/>
      <c r="F48" s="108"/>
      <c r="G48" s="98"/>
      <c r="H48" s="98"/>
      <c r="I48" s="99"/>
      <c r="J48" s="98"/>
      <c r="K48" s="98"/>
      <c r="L48" s="53"/>
      <c r="M48" s="108"/>
      <c r="N48" s="98"/>
      <c r="O48" s="98"/>
      <c r="P48" s="43"/>
      <c r="Q48" s="2"/>
    </row>
    <row r="49" spans="1:17" ht="7.2" customHeight="1" x14ac:dyDescent="0.25">
      <c r="A49" s="15"/>
      <c r="B49" s="65"/>
      <c r="C49" s="89"/>
      <c r="D49" s="89"/>
      <c r="E49" s="89"/>
      <c r="F49" s="92"/>
      <c r="G49" s="89"/>
      <c r="H49" s="89"/>
      <c r="I49" s="109"/>
      <c r="J49" s="89"/>
      <c r="K49" s="89"/>
      <c r="L49" s="102"/>
      <c r="M49" s="89"/>
      <c r="N49" s="89"/>
      <c r="O49" s="89"/>
      <c r="P49" s="43"/>
      <c r="Q49" s="2"/>
    </row>
    <row r="50" spans="1:17" ht="24.6" customHeight="1" x14ac:dyDescent="0.25">
      <c r="A50" s="15"/>
      <c r="B50" s="65"/>
      <c r="C50" s="111" t="s">
        <v>9</v>
      </c>
      <c r="D50" s="25"/>
      <c r="E50" s="141" t="s">
        <v>43</v>
      </c>
      <c r="F50" s="141"/>
      <c r="G50" s="141"/>
      <c r="H50" s="141"/>
      <c r="I50" s="142"/>
      <c r="J50" s="23"/>
      <c r="K50" s="18"/>
      <c r="L50" s="75">
        <f>L31+L38+L41+L44+L47</f>
        <v>10</v>
      </c>
      <c r="M50" s="132" t="s">
        <v>8</v>
      </c>
      <c r="N50" s="133"/>
      <c r="O50" s="112"/>
      <c r="P50" s="43"/>
      <c r="Q50" s="2"/>
    </row>
    <row r="51" spans="1:17" ht="7.2" customHeight="1" x14ac:dyDescent="0.25">
      <c r="A51" s="15"/>
      <c r="B51" s="65"/>
      <c r="C51" s="25"/>
      <c r="D51" s="25"/>
      <c r="E51" s="141"/>
      <c r="F51" s="141"/>
      <c r="G51" s="141"/>
      <c r="H51" s="141"/>
      <c r="I51" s="142"/>
      <c r="J51" s="23"/>
      <c r="K51" s="18"/>
      <c r="L51" s="74"/>
      <c r="M51" s="82"/>
      <c r="N51" s="82"/>
      <c r="O51" s="82"/>
      <c r="P51" s="43"/>
      <c r="Q51" s="2"/>
    </row>
    <row r="52" spans="1:17" ht="22.95" customHeight="1" x14ac:dyDescent="0.25">
      <c r="A52" s="15"/>
      <c r="B52" s="65"/>
      <c r="C52" s="25"/>
      <c r="D52" s="25"/>
      <c r="E52" s="141"/>
      <c r="F52" s="141"/>
      <c r="G52" s="141"/>
      <c r="H52" s="141"/>
      <c r="I52" s="142"/>
      <c r="J52" s="23"/>
      <c r="K52" s="18"/>
      <c r="L52" s="75" t="e">
        <f>L50/K3</f>
        <v>#DIV/0!</v>
      </c>
      <c r="M52" s="132" t="s">
        <v>41</v>
      </c>
      <c r="N52" s="133"/>
      <c r="O52" s="112"/>
      <c r="P52" s="43"/>
      <c r="Q52" s="2"/>
    </row>
    <row r="53" spans="1:17" ht="7.2" customHeight="1" thickBot="1" x14ac:dyDescent="0.3">
      <c r="A53" s="15"/>
      <c r="B53" s="97"/>
      <c r="C53" s="98"/>
      <c r="D53" s="98"/>
      <c r="E53" s="98"/>
      <c r="F53" s="99"/>
      <c r="G53" s="98"/>
      <c r="H53" s="98"/>
      <c r="I53" s="110"/>
      <c r="J53" s="98"/>
      <c r="K53" s="98"/>
      <c r="L53" s="99"/>
      <c r="M53" s="98"/>
      <c r="N53" s="100"/>
      <c r="O53" s="100"/>
      <c r="P53" s="43"/>
      <c r="Q53" s="2"/>
    </row>
    <row r="54" spans="1:17" ht="17.100000000000001" customHeight="1" x14ac:dyDescent="0.25">
      <c r="Q54" s="2"/>
    </row>
  </sheetData>
  <sheetProtection algorithmName="SHA-512" hashValue="ee5wXQS4gZcXZXArASPwcHx61fitJM7JS/jDNfFZ0QuaZOkmRP5NhXA14wklGesnj+1ZfQX4qlXSlRKN/AwjRQ==" saltValue="beLh4+oK7fy9S0eRL2b3gg==" spinCount="100000" sheet="1" selectLockedCells="1"/>
  <mergeCells count="34">
    <mergeCell ref="E7:J7"/>
    <mergeCell ref="E9:J9"/>
    <mergeCell ref="E50:I52"/>
    <mergeCell ref="G29:H29"/>
    <mergeCell ref="D29:E29"/>
    <mergeCell ref="C47:E47"/>
    <mergeCell ref="G35:J35"/>
    <mergeCell ref="D27:E27"/>
    <mergeCell ref="E18:I18"/>
    <mergeCell ref="B1:O1"/>
    <mergeCell ref="M33:N33"/>
    <mergeCell ref="G33:H33"/>
    <mergeCell ref="J31:K31"/>
    <mergeCell ref="G31:H31"/>
    <mergeCell ref="L7:O7"/>
    <mergeCell ref="L9:O9"/>
    <mergeCell ref="B25:O25"/>
    <mergeCell ref="C2:K2"/>
    <mergeCell ref="E13:N13"/>
    <mergeCell ref="E14:N14"/>
    <mergeCell ref="E15:N15"/>
    <mergeCell ref="L3:N3"/>
    <mergeCell ref="D12:K12"/>
    <mergeCell ref="M27:N27"/>
    <mergeCell ref="M29:N29"/>
    <mergeCell ref="K18:N22"/>
    <mergeCell ref="G27:H27"/>
    <mergeCell ref="M31:N31"/>
    <mergeCell ref="M52:N52"/>
    <mergeCell ref="M50:N50"/>
    <mergeCell ref="M47:O47"/>
    <mergeCell ref="M38:N38"/>
    <mergeCell ref="M41:N41"/>
    <mergeCell ref="M44:O44"/>
  </mergeCells>
  <pageMargins left="0.25" right="0.25" top="0.31" bottom="0.16" header="0.3" footer="0.16"/>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Planning Tool</vt:lpstr>
    </vt:vector>
  </TitlesOfParts>
  <Company>Missouri Office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akoetting</dc:creator>
  <cp:lastModifiedBy>Brooks, Lana</cp:lastModifiedBy>
  <cp:lastPrinted>2023-03-15T14:03:50Z</cp:lastPrinted>
  <dcterms:created xsi:type="dcterms:W3CDTF">2016-03-28T19:23:23Z</dcterms:created>
  <dcterms:modified xsi:type="dcterms:W3CDTF">2023-04-04T15:22:07Z</dcterms:modified>
</cp:coreProperties>
</file>