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as\documents\CARES Act\"/>
    </mc:Choice>
  </mc:AlternateContent>
  <bookViews>
    <workbookView xWindow="0" yWindow="0" windowWidth="23040" windowHeight="8616"/>
  </bookViews>
  <sheets>
    <sheet name="rootED 2023 Conference" sheetId="1" r:id="rId1"/>
    <sheet name="Districts" sheetId="3" state="hidden" r:id="rId2"/>
    <sheet name="Vehicle" sheetId="2"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E22" i="1" l="1"/>
  <c r="E23" i="1"/>
  <c r="E24" i="1"/>
  <c r="E21" i="1"/>
  <c r="E25" i="1" l="1"/>
  <c r="E14" i="1"/>
  <c r="E15" i="1"/>
  <c r="E16" i="1"/>
  <c r="E17" i="1"/>
  <c r="D15" i="1"/>
  <c r="D16" i="1"/>
  <c r="D17" i="1"/>
  <c r="D14" i="1"/>
  <c r="E18" i="1" l="1"/>
  <c r="E26" i="1" l="1"/>
</calcChain>
</file>

<file path=xl/sharedStrings.xml><?xml version="1.0" encoding="utf-8"?>
<sst xmlns="http://schemas.openxmlformats.org/spreadsheetml/2006/main" count="168" uniqueCount="166">
  <si>
    <t>MILEAGE REIMBURSEMENT</t>
  </si>
  <si>
    <t>INDIVIDUAL'S NAME</t>
  </si>
  <si>
    <t>NUMBER OF NIGHTS</t>
  </si>
  <si>
    <t>RATE PER NIGHT</t>
  </si>
  <si>
    <t>TOTAL</t>
  </si>
  <si>
    <t>STATE MILEAGE RATE</t>
  </si>
  <si>
    <t xml:space="preserve">Total Mileage Reimbursement: </t>
  </si>
  <si>
    <t>REIMBURSEMENT TOTAL:</t>
  </si>
  <si>
    <t>INSTRUCTIONS</t>
  </si>
  <si>
    <t xml:space="preserve">                                  DEPARTMENT OF ELEMENTARY AND SECONDARY EDUCATION
                                  OFFICE OF COLLEGE AND CAREER READINESS</t>
  </si>
  <si>
    <t>TYPE OF VEHICLE DRIVEN</t>
  </si>
  <si>
    <t>Did not drive</t>
  </si>
  <si>
    <t>Privately owned vehicle</t>
  </si>
  <si>
    <t>LEA-owned vehicle</t>
  </si>
  <si>
    <t>LEA INFORMATION</t>
  </si>
  <si>
    <t>LEA NAME</t>
  </si>
  <si>
    <t>Adair Co. R-II</t>
  </si>
  <si>
    <t>Appleton City R-II</t>
  </si>
  <si>
    <t>Arcadia Valley R-II</t>
  </si>
  <si>
    <t>Aurora R-VIII</t>
  </si>
  <si>
    <t>Ava R-I</t>
  </si>
  <si>
    <t>Bakersfield R-IV</t>
  </si>
  <si>
    <t>Ballard R-II</t>
  </si>
  <si>
    <t>Billings R-IV</t>
  </si>
  <si>
    <t>Bismarck R-V</t>
  </si>
  <si>
    <t>Blair Oaks R-II</t>
  </si>
  <si>
    <t>Bolivar R-I</t>
  </si>
  <si>
    <t>Boonville R-I</t>
  </si>
  <si>
    <t>Bowling Green R-I</t>
  </si>
  <si>
    <t>Braymer C-4</t>
  </si>
  <si>
    <t>Bronaugh R-VII</t>
  </si>
  <si>
    <t>Cameron R-I</t>
  </si>
  <si>
    <t>Canton R-V</t>
  </si>
  <si>
    <t>Cape Girardeau 63</t>
  </si>
  <si>
    <t>Carl Junction R-I</t>
  </si>
  <si>
    <t>Carrollton R-VII</t>
  </si>
  <si>
    <t>Carthage R-IX</t>
  </si>
  <si>
    <t>Centralia R-VI</t>
  </si>
  <si>
    <t>Charleston R-I</t>
  </si>
  <si>
    <t>Chillicothe R-II</t>
  </si>
  <si>
    <t>Clearwater R-I</t>
  </si>
  <si>
    <t>Clever R-V</t>
  </si>
  <si>
    <t>Climax Springs R-IV</t>
  </si>
  <si>
    <t>Clinton Co. R-III</t>
  </si>
  <si>
    <t>Cole Camp R-I</t>
  </si>
  <si>
    <t>Cole Co. R-I</t>
  </si>
  <si>
    <t>Cole Co. R-V</t>
  </si>
  <si>
    <t>Cooper Co. R-IV</t>
  </si>
  <si>
    <t>Couch R-I</t>
  </si>
  <si>
    <t>Crawford Co. R-I</t>
  </si>
  <si>
    <t>Dadeville R-II</t>
  </si>
  <si>
    <t>Delta R-V</t>
  </si>
  <si>
    <t>Dixon R-I</t>
  </si>
  <si>
    <t>Dora R-III</t>
  </si>
  <si>
    <t>Drexel R-IV</t>
  </si>
  <si>
    <t>East Prairie R-II</t>
  </si>
  <si>
    <t>El Dorado Springs R-II</t>
  </si>
  <si>
    <t>Fair Play R-II</t>
  </si>
  <si>
    <t>Farmington R-VII</t>
  </si>
  <si>
    <t>Fredericktown R-I</t>
  </si>
  <si>
    <t>Fulton 58</t>
  </si>
  <si>
    <t>Gainesville R-V</t>
  </si>
  <si>
    <t>Gallatin R-V</t>
  </si>
  <si>
    <t>Gasconade Co. R-II</t>
  </si>
  <si>
    <t>Glasgow</t>
  </si>
  <si>
    <t>Golden City R-III</t>
  </si>
  <si>
    <t>Grandview R-II</t>
  </si>
  <si>
    <t>Green Ridge R-VIII</t>
  </si>
  <si>
    <t>Greenville R-II</t>
  </si>
  <si>
    <t>Halfway R-III</t>
  </si>
  <si>
    <t>Hallsville R-IV</t>
  </si>
  <si>
    <t>Hannibal 60</t>
  </si>
  <si>
    <t>Hermitage R-IV</t>
  </si>
  <si>
    <t>Holden R-III</t>
  </si>
  <si>
    <t>Houston R-I</t>
  </si>
  <si>
    <t>Hume R-VIII</t>
  </si>
  <si>
    <t>Iron Co. C-4</t>
  </si>
  <si>
    <t>Jasper Co. R-V</t>
  </si>
  <si>
    <t>Johnson Co. R-VII</t>
  </si>
  <si>
    <t>Knox Co. R-I</t>
  </si>
  <si>
    <t>La Plata R-II</t>
  </si>
  <si>
    <t>Lafayette Co. C-1</t>
  </si>
  <si>
    <t>Lathrop R-II</t>
  </si>
  <si>
    <t>Lebanon R-III</t>
  </si>
  <si>
    <t>Lewis Co. C-1</t>
  </si>
  <si>
    <t>Lexington R-V</t>
  </si>
  <si>
    <t>Liberal R-II</t>
  </si>
  <si>
    <t>Licking R-VIII</t>
  </si>
  <si>
    <t>Lone Jack C-6</t>
  </si>
  <si>
    <t>Macks Creek R-V</t>
  </si>
  <si>
    <t>Mansfield R-IV</t>
  </si>
  <si>
    <t>Maries Co. R-I</t>
  </si>
  <si>
    <t>Maries Co. R-II</t>
  </si>
  <si>
    <t>Marquand-Zion R-VI</t>
  </si>
  <si>
    <t>Maryville R-II</t>
  </si>
  <si>
    <t>McDonald Co. R-I</t>
  </si>
  <si>
    <t>Meadow Heights R-II</t>
  </si>
  <si>
    <t>Meramec Valley R-III</t>
  </si>
  <si>
    <t>Mexico 59</t>
  </si>
  <si>
    <t>Midway R-I</t>
  </si>
  <si>
    <t>Milan C-2</t>
  </si>
  <si>
    <t>Miller R-II</t>
  </si>
  <si>
    <t>Moberly</t>
  </si>
  <si>
    <t>Monett R-I</t>
  </si>
  <si>
    <t>Montrose R-XIV</t>
  </si>
  <si>
    <t>Morgan Co. R-I</t>
  </si>
  <si>
    <t>Mountain Grove R-III</t>
  </si>
  <si>
    <t>Neelyville R-IV</t>
  </si>
  <si>
    <t>Neosho School District</t>
  </si>
  <si>
    <t>New Bloomfield R-III</t>
  </si>
  <si>
    <t>Nodaway-Holt R-VII</t>
  </si>
  <si>
    <t>North Callaway Co. R-I</t>
  </si>
  <si>
    <t>North St. Francois Co. R-I</t>
  </si>
  <si>
    <t>Northeast Nodaway Co. R-V</t>
  </si>
  <si>
    <t>Oregon-Howell R-III</t>
  </si>
  <si>
    <t>Palmyra R-I</t>
  </si>
  <si>
    <t>Perry Co. 32</t>
  </si>
  <si>
    <t>Pettis Co. R-V</t>
  </si>
  <si>
    <t>Pierce City R-VI</t>
  </si>
  <si>
    <t>Pilot Grove C-4</t>
  </si>
  <si>
    <t>Plato R-V</t>
  </si>
  <si>
    <t>Platte Co. R-III</t>
  </si>
  <si>
    <t>Potosi R-III</t>
  </si>
  <si>
    <t>Purdy R-II</t>
  </si>
  <si>
    <t>Raymore-Peculiar R-II</t>
  </si>
  <si>
    <t>Richland R-IV</t>
  </si>
  <si>
    <t>Salisbury R-IV</t>
  </si>
  <si>
    <t>Savannah R-III</t>
  </si>
  <si>
    <t>School Of The Osage</t>
  </si>
  <si>
    <t>Schuyler Co. R-I</t>
  </si>
  <si>
    <t>Scott City R-I</t>
  </si>
  <si>
    <t>Scott Co. R-IV</t>
  </si>
  <si>
    <t>Sherwood Cass R-VIII</t>
  </si>
  <si>
    <t>Sikeston R-6</t>
  </si>
  <si>
    <t>Silex R-I</t>
  </si>
  <si>
    <t>Smithton R-VI</t>
  </si>
  <si>
    <t>Southwest R-V</t>
  </si>
  <si>
    <t>Spokane R-VII</t>
  </si>
  <si>
    <t>Steelville R-III</t>
  </si>
  <si>
    <t>Sullivan</t>
  </si>
  <si>
    <t>Tipton R-VI</t>
  </si>
  <si>
    <t>Trenton R-IX</t>
  </si>
  <si>
    <t>Troy R-III</t>
  </si>
  <si>
    <t>Twin Rivers R-X</t>
  </si>
  <si>
    <t>Van Buren R-I</t>
  </si>
  <si>
    <t>Warsaw R-IX</t>
  </si>
  <si>
    <t>Washington</t>
  </si>
  <si>
    <t>Waynesville R-VI</t>
  </si>
  <si>
    <t>Weaubleau R-III</t>
  </si>
  <si>
    <t>Wellsville Middletown R-I</t>
  </si>
  <si>
    <t>Woodland R-IV</t>
  </si>
  <si>
    <t>ASSURANCES</t>
  </si>
  <si>
    <t>By typing your name below, which will suffice as a signature, the authorized representative assures the Department of Elementary and Secondary Education that the provided information is true and accurate.</t>
  </si>
  <si>
    <t>The Department of Elementary and Secondary Education does not discriminate on the basis of race, color, religion, gender, gender identity, sexual orientation, national origin, age, veteran status, mental or physical disability, or any other basis prohibited by statute in its programs and activities. Inquiries related to department programs and to the location of services, activities, and facilities that are accessible by persons with disabilities may be directed to the Jefferson State Office Building, Director of Civil Rights Compliance and MOA Coordinator (Title VI/Title VII/Title IX/504/ADA/ADAAA/Age Act/GINA/USDA Title VI), 5th Floor, 205 Jefferson Street, P.O. Box 480, Jefferson City, MO 65102-0480; telephone number 573-526-4757 or TTY 800-735-2966; email civilrights@dese.mo.gov.</t>
  </si>
  <si>
    <t>DATE</t>
  </si>
  <si>
    <t>AUTHORIZED REPRESENTATIVE SIGNATURE</t>
  </si>
  <si>
    <t>NUMBER OF ROUNDTRIP MILES</t>
  </si>
  <si>
    <t>LODGING COST EXCLUSIVE OF INCIDENTALS</t>
  </si>
  <si>
    <t>Total Lodging Reimbursement:</t>
  </si>
  <si>
    <t xml:space="preserve">LODGING REIMBURSEMENT </t>
  </si>
  <si>
    <t>If you provide any “personal information” as defined in Section 105.1500, RSMo, concerning an entity exempt from federal income tax under Section 501(c) of the Internal Revenue Code of 1986, as amended, you understand and agree that you are voluntarily choosing to seek a state contract and providing such information for that purpose. The Department of Elementary and Secondary Education will treat such personal information in accord with Section 105.1500, RSMo, unless such information is subject to disclosure pursuant to federal or state law.</t>
  </si>
  <si>
    <t>COUNTY DISTRICT CODE</t>
  </si>
  <si>
    <t>The LEA will upload this completed reimbursement request from the reimbursement application.</t>
  </si>
  <si>
    <t>MO 500-3432 (03-23)</t>
  </si>
  <si>
    <t xml:space="preserve">                               rootEd 2023 MISSOURI CONFERENCE REIMBURSEMENT PROGRAM</t>
  </si>
  <si>
    <t xml:space="preserve">Authorized representatives of local education agencies (LEAs) will complete this form for a Missouri Postsecondary Advisor and up to three other district employees who attended the rootEd 2023 Missouri Conference. Authorized representatives will choose the correct LEA name from the drop down, which will populate the County District Code, and then complete each reimbursement section.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</si>
</sst>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0\-000"/>
    <numFmt numFmtId="165" formatCode="_(&quot;$&quot;* #,##0.000_);_(&quot;$&quot;* \(#,##0.000\);_(&quot;$&quot;*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7"/>
      <color theme="1"/>
      <name val="Calibri"/>
      <family val="2"/>
      <scheme val="minor"/>
    </font>
    <font>
      <b/>
      <sz val="7"/>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sz val="10"/>
      <color theme="1"/>
      <name val="Calibri"/>
      <family val="2"/>
      <scheme val="minor"/>
    </font>
    <font>
      <b/>
      <sz val="7"/>
      <name val="Calibri"/>
      <family val="2"/>
      <scheme val="minor"/>
    </font>
    <font>
      <sz val="6"/>
      <color theme="1"/>
      <name val="Calibri"/>
      <family val="2"/>
      <scheme val="minor"/>
    </font>
    <font>
      <sz val="9"/>
      <name val="Calibri"/>
      <family val="2"/>
      <scheme val="minor"/>
    </font>
    <font>
      <b/>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6">
    <xf numFmtId="0" fontId="0" fillId="0" borderId="0" xfId="0"/>
    <xf numFmtId="0" fontId="5" fillId="0" borderId="0" xfId="0" applyFont="1" applyAlignment="1">
      <alignment horizontal="left" vertical="top"/>
    </xf>
    <xf numFmtId="0" fontId="7" fillId="0" borderId="0" xfId="0" applyFont="1" applyAlignment="1"/>
    <xf numFmtId="164" fontId="7" fillId="0" borderId="0" xfId="0" applyNumberFormat="1" applyFont="1"/>
    <xf numFmtId="0" fontId="7" fillId="0" borderId="0" xfId="0" applyFont="1"/>
    <xf numFmtId="0" fontId="7" fillId="0" borderId="0" xfId="0" applyFont="1" applyFill="1"/>
    <xf numFmtId="0" fontId="0" fillId="0" borderId="9" xfId="0" applyBorder="1"/>
    <xf numFmtId="0" fontId="0" fillId="0" borderId="0" xfId="0" applyBorder="1" applyAlignment="1">
      <alignment horizontal="left"/>
    </xf>
    <xf numFmtId="0" fontId="0" fillId="0" borderId="10" xfId="0" applyBorder="1" applyAlignment="1">
      <alignment horizontal="left"/>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7" fillId="0" borderId="1" xfId="0" applyFont="1" applyBorder="1" applyAlignment="1" applyProtection="1">
      <alignment wrapText="1"/>
      <protection locked="0"/>
    </xf>
    <xf numFmtId="44" fontId="7" fillId="0" borderId="1" xfId="1" applyFont="1" applyBorder="1" applyProtection="1">
      <protection locked="0"/>
    </xf>
    <xf numFmtId="0" fontId="7" fillId="0" borderId="1" xfId="0" applyFont="1" applyBorder="1" applyProtection="1">
      <protection locked="0"/>
    </xf>
    <xf numFmtId="44" fontId="7" fillId="0" borderId="1" xfId="1" applyFont="1" applyBorder="1"/>
    <xf numFmtId="44" fontId="8" fillId="3" borderId="1" xfId="1" applyFont="1" applyFill="1" applyBorder="1"/>
    <xf numFmtId="0" fontId="13" fillId="0" borderId="1" xfId="0" applyFont="1" applyBorder="1" applyAlignment="1" applyProtection="1">
      <alignment wrapText="1"/>
      <protection locked="0"/>
    </xf>
    <xf numFmtId="0" fontId="13" fillId="0" borderId="1" xfId="0" applyFont="1" applyBorder="1" applyProtection="1">
      <protection locked="0"/>
    </xf>
    <xf numFmtId="44" fontId="13" fillId="0" borderId="1" xfId="1" applyFont="1" applyBorder="1"/>
    <xf numFmtId="44" fontId="9" fillId="0" borderId="1" xfId="1" applyFont="1" applyBorder="1"/>
    <xf numFmtId="0" fontId="5" fillId="0" borderId="0" xfId="0" applyFont="1"/>
    <xf numFmtId="165" fontId="13" fillId="0" borderId="1" xfId="1" applyNumberFormat="1" applyFont="1" applyBorder="1"/>
    <xf numFmtId="0" fontId="8" fillId="3" borderId="3" xfId="0" applyFont="1" applyFill="1" applyBorder="1" applyAlignment="1">
      <alignment horizontal="right"/>
    </xf>
    <xf numFmtId="0" fontId="7" fillId="3" borderId="4" xfId="0" applyFont="1" applyFill="1" applyBorder="1" applyAlignment="1">
      <alignment horizontal="right"/>
    </xf>
    <xf numFmtId="0" fontId="7" fillId="3" borderId="5" xfId="0" applyFont="1" applyFill="1" applyBorder="1" applyAlignment="1">
      <alignment horizontal="right"/>
    </xf>
    <xf numFmtId="0" fontId="2" fillId="4" borderId="7" xfId="0" applyFont="1" applyFill="1" applyBorder="1" applyAlignment="1">
      <alignment horizontal="left"/>
    </xf>
    <xf numFmtId="0" fontId="3" fillId="4" borderId="6" xfId="0" applyFont="1" applyFill="1" applyBorder="1" applyAlignment="1">
      <alignment horizontal="left"/>
    </xf>
    <xf numFmtId="0" fontId="3" fillId="4" borderId="8" xfId="0" applyFont="1" applyFill="1" applyBorder="1" applyAlignment="1">
      <alignment horizontal="left"/>
    </xf>
    <xf numFmtId="0" fontId="9" fillId="3" borderId="3" xfId="0" applyFont="1" applyFill="1" applyBorder="1" applyAlignment="1">
      <alignment horizontal="right"/>
    </xf>
    <xf numFmtId="0" fontId="9" fillId="3" borderId="4" xfId="0" applyFont="1" applyFill="1" applyBorder="1" applyAlignment="1">
      <alignment horizontal="right"/>
    </xf>
    <xf numFmtId="0" fontId="9" fillId="3" borderId="5" xfId="0" applyFont="1" applyFill="1" applyBorder="1" applyAlignment="1">
      <alignment horizontal="right"/>
    </xf>
    <xf numFmtId="0" fontId="8" fillId="3" borderId="1" xfId="0" applyFont="1" applyFill="1" applyBorder="1" applyAlignment="1">
      <alignment horizontal="right"/>
    </xf>
    <xf numFmtId="0" fontId="2" fillId="4" borderId="9" xfId="0" applyFont="1" applyFill="1" applyBorder="1" applyAlignment="1">
      <alignment horizontal="left"/>
    </xf>
    <xf numFmtId="0" fontId="2" fillId="4" borderId="0" xfId="0" applyFont="1" applyFill="1" applyBorder="1" applyAlignment="1">
      <alignment horizontal="left"/>
    </xf>
    <xf numFmtId="0" fontId="2" fillId="4" borderId="10" xfId="0" applyFont="1" applyFill="1" applyBorder="1" applyAlignment="1">
      <alignment horizontal="left"/>
    </xf>
    <xf numFmtId="0" fontId="7" fillId="0" borderId="9" xfId="0" applyFont="1" applyBorder="1" applyAlignment="1">
      <alignment horizontal="left" vertical="top" wrapText="1"/>
    </xf>
    <xf numFmtId="0" fontId="7" fillId="0" borderId="0" xfId="0" applyFont="1" applyBorder="1" applyAlignment="1">
      <alignment horizontal="left" vertical="top" wrapText="1"/>
    </xf>
    <xf numFmtId="0" fontId="7" fillId="0" borderId="10" xfId="0" applyFont="1" applyBorder="1" applyAlignment="1">
      <alignment horizontal="left" vertical="top" wrapText="1"/>
    </xf>
    <xf numFmtId="0" fontId="7" fillId="0" borderId="1" xfId="0" applyFont="1" applyBorder="1" applyAlignment="1" applyProtection="1">
      <alignment horizontal="left"/>
      <protection locked="0"/>
    </xf>
    <xf numFmtId="164" fontId="7" fillId="0" borderId="1" xfId="0" applyNumberFormat="1" applyFont="1" applyBorder="1" applyAlignment="1" applyProtection="1">
      <alignment horizontal="left" wrapText="1"/>
    </xf>
    <xf numFmtId="0" fontId="7" fillId="0" borderId="13" xfId="0" applyFont="1" applyFill="1" applyBorder="1" applyAlignment="1">
      <alignment horizontal="left" vertical="top" wrapText="1"/>
    </xf>
    <xf numFmtId="0" fontId="2" fillId="4" borderId="11" xfId="0" applyFont="1" applyFill="1" applyBorder="1" applyAlignment="1">
      <alignment horizontal="left"/>
    </xf>
    <xf numFmtId="0" fontId="4" fillId="4" borderId="2" xfId="0" applyFont="1" applyFill="1" applyBorder="1" applyAlignment="1">
      <alignment horizontal="left"/>
    </xf>
    <xf numFmtId="0" fontId="4" fillId="4" borderId="12" xfId="0" applyFont="1" applyFill="1" applyBorder="1" applyAlignment="1">
      <alignment horizontal="left"/>
    </xf>
    <xf numFmtId="0" fontId="0" fillId="0" borderId="0" xfId="0" applyAlignment="1">
      <alignment wrapText="1"/>
    </xf>
    <xf numFmtId="0" fontId="0" fillId="0" borderId="10" xfId="0" applyBorder="1" applyAlignment="1">
      <alignment wrapText="1"/>
    </xf>
    <xf numFmtId="0" fontId="10" fillId="0" borderId="7" xfId="0" applyFont="1" applyBorder="1" applyAlignment="1">
      <alignment horizontal="left" wrapText="1"/>
    </xf>
    <xf numFmtId="0" fontId="10" fillId="0" borderId="6" xfId="0" applyFont="1" applyBorder="1" applyAlignment="1">
      <alignment horizontal="left" wrapText="1"/>
    </xf>
    <xf numFmtId="0" fontId="10" fillId="0" borderId="8" xfId="0" applyFont="1" applyBorder="1" applyAlignment="1">
      <alignment horizontal="left" wrapText="1"/>
    </xf>
    <xf numFmtId="0" fontId="10" fillId="0" borderId="9" xfId="0" applyFont="1" applyBorder="1" applyAlignment="1">
      <alignment horizontal="left" wrapText="1"/>
    </xf>
    <xf numFmtId="0" fontId="10" fillId="0" borderId="0" xfId="0" applyFont="1" applyBorder="1" applyAlignment="1">
      <alignment horizontal="left" wrapText="1"/>
    </xf>
    <xf numFmtId="0" fontId="10" fillId="0" borderId="10" xfId="0" applyFont="1" applyBorder="1" applyAlignment="1">
      <alignment horizontal="left" wrapText="1"/>
    </xf>
    <xf numFmtId="0" fontId="14" fillId="0" borderId="9" xfId="0" applyFont="1" applyBorder="1" applyAlignment="1">
      <alignment horizontal="left"/>
    </xf>
    <xf numFmtId="0" fontId="14" fillId="0" borderId="0" xfId="0" applyFont="1" applyBorder="1" applyAlignment="1">
      <alignment horizontal="left"/>
    </xf>
    <xf numFmtId="0" fontId="14" fillId="0" borderId="10" xfId="0" applyFont="1" applyBorder="1" applyAlignment="1">
      <alignment horizontal="left"/>
    </xf>
    <xf numFmtId="0" fontId="2" fillId="4" borderId="9" xfId="0" applyFont="1" applyFill="1" applyBorder="1" applyAlignment="1">
      <alignment horizontal="left" wrapText="1"/>
    </xf>
    <xf numFmtId="0" fontId="2" fillId="4" borderId="0" xfId="0" applyFont="1" applyFill="1" applyBorder="1" applyAlignment="1">
      <alignment horizontal="left" wrapText="1"/>
    </xf>
    <xf numFmtId="0" fontId="2" fillId="4" borderId="10" xfId="0" applyFont="1" applyFill="1" applyBorder="1" applyAlignment="1">
      <alignment horizontal="left" wrapText="1"/>
    </xf>
    <xf numFmtId="0" fontId="11" fillId="2" borderId="1" xfId="0" applyFont="1" applyFill="1" applyBorder="1" applyAlignment="1">
      <alignment horizontal="left" vertical="top"/>
    </xf>
    <xf numFmtId="0" fontId="11" fillId="2" borderId="1" xfId="0" applyFont="1" applyFill="1" applyBorder="1" applyAlignment="1">
      <alignment horizontal="left" vertical="top" wrapText="1"/>
    </xf>
    <xf numFmtId="0" fontId="2" fillId="4" borderId="6" xfId="0" applyFont="1" applyFill="1" applyBorder="1" applyAlignment="1">
      <alignment horizontal="left"/>
    </xf>
    <xf numFmtId="0" fontId="2" fillId="4" borderId="8" xfId="0" applyFont="1" applyFill="1" applyBorder="1" applyAlignment="1">
      <alignment horizontal="left"/>
    </xf>
    <xf numFmtId="0" fontId="7" fillId="0" borderId="1" xfId="0" applyFont="1" applyBorder="1" applyAlignment="1">
      <alignment horizontal="left" vertical="top" wrapText="1"/>
    </xf>
    <xf numFmtId="0" fontId="6" fillId="0" borderId="1" xfId="0" applyFont="1" applyBorder="1" applyAlignment="1" applyProtection="1">
      <alignment horizontal="left" vertical="top"/>
      <protection locked="0"/>
    </xf>
    <xf numFmtId="0" fontId="12" fillId="0" borderId="1" xfId="0" applyFont="1" applyBorder="1" applyAlignment="1">
      <alignment horizontal="left" wrapText="1"/>
    </xf>
    <xf numFmtId="0" fontId="0" fillId="0" borderId="1" xfId="0" applyBorder="1" applyAlignment="1">
      <alignment horizontal="left" wrapText="1"/>
    </xf>
  </cellXfs>
  <cellStyles count="2">
    <cellStyle name="Currency" xfId="1" builtinId="4"/>
    <cellStyle name="Normal" xfId="0" builtinId="0"/>
  </cellStyles>
  <dxfs count="4">
    <dxf>
      <fill>
        <patternFill>
          <bgColor rgb="FFFF0000"/>
        </patternFill>
      </fill>
    </dxf>
    <dxf>
      <fill>
        <patternFill>
          <bgColor rgb="FFFF000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182880</xdr:colOff>
      <xdr:row>0</xdr:row>
      <xdr:rowOff>106680</xdr:rowOff>
    </xdr:from>
    <xdr:to>
      <xdr:col>0</xdr:col>
      <xdr:colOff>785495</xdr:colOff>
      <xdr:row>3</xdr:row>
      <xdr:rowOff>167640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 y="106680"/>
          <a:ext cx="602615" cy="60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A6" sqref="A6:E6"/>
    </sheetView>
  </sheetViews>
  <sheetFormatPr defaultRowHeight="14.4" x14ac:dyDescent="0.3"/>
  <cols>
    <col min="1" max="1" width="27.109375" customWidth="1"/>
    <col min="2" max="2" width="17.44140625" customWidth="1"/>
    <col min="3" max="3" width="18.44140625" customWidth="1"/>
    <col min="4" max="4" width="15.33203125" customWidth="1"/>
    <col min="5" max="5" width="11.88671875" customWidth="1"/>
  </cols>
  <sheetData>
    <row r="1" spans="1:5" ht="14.4" customHeight="1" x14ac:dyDescent="0.3">
      <c r="A1" s="46" t="s">
        <v>9</v>
      </c>
      <c r="B1" s="47"/>
      <c r="C1" s="47"/>
      <c r="D1" s="47"/>
      <c r="E1" s="48"/>
    </row>
    <row r="2" spans="1:5" x14ac:dyDescent="0.3">
      <c r="A2" s="49"/>
      <c r="B2" s="50"/>
      <c r="C2" s="50"/>
      <c r="D2" s="50"/>
      <c r="E2" s="51"/>
    </row>
    <row r="3" spans="1:5" x14ac:dyDescent="0.3">
      <c r="A3" s="6"/>
      <c r="B3" s="7"/>
      <c r="C3" s="7"/>
      <c r="D3" s="7"/>
      <c r="E3" s="8"/>
    </row>
    <row r="4" spans="1:5" ht="15.6" x14ac:dyDescent="0.3">
      <c r="A4" s="52" t="s">
        <v>164</v>
      </c>
      <c r="B4" s="53"/>
      <c r="C4" s="53"/>
      <c r="D4" s="53"/>
      <c r="E4" s="54"/>
    </row>
    <row r="5" spans="1:5" ht="16.95" customHeight="1" x14ac:dyDescent="0.3">
      <c r="A5" s="32" t="s">
        <v>8</v>
      </c>
      <c r="B5" s="33"/>
      <c r="C5" s="33"/>
      <c r="D5" s="33"/>
      <c r="E5" s="34"/>
    </row>
    <row r="6" spans="1:5" ht="49.5" customHeight="1" x14ac:dyDescent="0.3">
      <c r="A6" s="35" t="s">
        <v>165</v>
      </c>
      <c r="B6" s="36"/>
      <c r="C6" s="36"/>
      <c r="D6" s="36"/>
      <c r="E6" s="37"/>
    </row>
    <row r="7" spans="1:5" ht="17.25" customHeight="1" x14ac:dyDescent="0.3">
      <c r="A7" s="35" t="s">
        <v>162</v>
      </c>
      <c r="B7" s="44"/>
      <c r="C7" s="44"/>
      <c r="D7" s="44"/>
      <c r="E7" s="45"/>
    </row>
    <row r="8" spans="1:5" s="5" customFormat="1" ht="69.75" customHeight="1" x14ac:dyDescent="0.25">
      <c r="A8" s="40" t="s">
        <v>160</v>
      </c>
      <c r="B8" s="40"/>
      <c r="C8" s="40"/>
      <c r="D8" s="40"/>
      <c r="E8" s="40"/>
    </row>
    <row r="9" spans="1:5" ht="16.95" customHeight="1" x14ac:dyDescent="0.3">
      <c r="A9" s="55" t="s">
        <v>14</v>
      </c>
      <c r="B9" s="56"/>
      <c r="C9" s="56"/>
      <c r="D9" s="56"/>
      <c r="E9" s="57"/>
    </row>
    <row r="10" spans="1:5" x14ac:dyDescent="0.3">
      <c r="A10" s="58" t="s">
        <v>15</v>
      </c>
      <c r="B10" s="58"/>
      <c r="C10" s="59" t="s">
        <v>161</v>
      </c>
      <c r="D10" s="59"/>
      <c r="E10" s="59"/>
    </row>
    <row r="11" spans="1:5" ht="14.4" customHeight="1" x14ac:dyDescent="0.3">
      <c r="A11" s="38"/>
      <c r="B11" s="38"/>
      <c r="C11" s="39" t="e">
        <f>INDEX(Districts!B1:B135,MATCH('rootED 2023 Conference'!A11,Districts!A1:A135,0))</f>
        <v>#N/A</v>
      </c>
      <c r="D11" s="39"/>
      <c r="E11" s="39"/>
    </row>
    <row r="12" spans="1:5" ht="16.95" customHeight="1" x14ac:dyDescent="0.3">
      <c r="A12" s="41" t="s">
        <v>159</v>
      </c>
      <c r="B12" s="42"/>
      <c r="C12" s="42"/>
      <c r="D12" s="42"/>
      <c r="E12" s="43"/>
    </row>
    <row r="13" spans="1:5" s="1" customFormat="1" ht="30" customHeight="1" x14ac:dyDescent="0.3">
      <c r="A13" s="9" t="s">
        <v>1</v>
      </c>
      <c r="B13" s="10" t="s">
        <v>157</v>
      </c>
      <c r="C13" s="9" t="s">
        <v>2</v>
      </c>
      <c r="D13" s="9" t="s">
        <v>3</v>
      </c>
      <c r="E13" s="9" t="s">
        <v>4</v>
      </c>
    </row>
    <row r="14" spans="1:5" x14ac:dyDescent="0.3">
      <c r="A14" s="11"/>
      <c r="B14" s="12"/>
      <c r="C14" s="13"/>
      <c r="D14" s="14" t="e">
        <f>B14/C14</f>
        <v>#DIV/0!</v>
      </c>
      <c r="E14" s="14">
        <f>B14</f>
        <v>0</v>
      </c>
    </row>
    <row r="15" spans="1:5" ht="14.4" customHeight="1" x14ac:dyDescent="0.3">
      <c r="A15" s="11"/>
      <c r="B15" s="12"/>
      <c r="C15" s="13"/>
      <c r="D15" s="14" t="e">
        <f t="shared" ref="D15:D17" si="0">B15/C15</f>
        <v>#DIV/0!</v>
      </c>
      <c r="E15" s="14">
        <f t="shared" ref="E15:E17" si="1">B15</f>
        <v>0</v>
      </c>
    </row>
    <row r="16" spans="1:5" x14ac:dyDescent="0.3">
      <c r="A16" s="11"/>
      <c r="B16" s="12"/>
      <c r="C16" s="13"/>
      <c r="D16" s="14" t="e">
        <f t="shared" si="0"/>
        <v>#DIV/0!</v>
      </c>
      <c r="E16" s="14">
        <f t="shared" si="1"/>
        <v>0</v>
      </c>
    </row>
    <row r="17" spans="1:5" x14ac:dyDescent="0.3">
      <c r="A17" s="11"/>
      <c r="B17" s="12"/>
      <c r="C17" s="13"/>
      <c r="D17" s="14" t="e">
        <f t="shared" si="0"/>
        <v>#DIV/0!</v>
      </c>
      <c r="E17" s="14">
        <f t="shared" si="1"/>
        <v>0</v>
      </c>
    </row>
    <row r="18" spans="1:5" x14ac:dyDescent="0.3">
      <c r="A18" s="22" t="s">
        <v>158</v>
      </c>
      <c r="B18" s="23"/>
      <c r="C18" s="23"/>
      <c r="D18" s="24"/>
      <c r="E18" s="15">
        <f>SUM(E14:E17)</f>
        <v>0</v>
      </c>
    </row>
    <row r="19" spans="1:5" ht="16.95" customHeight="1" x14ac:dyDescent="0.3">
      <c r="A19" s="25" t="s">
        <v>0</v>
      </c>
      <c r="B19" s="26"/>
      <c r="C19" s="26"/>
      <c r="D19" s="26"/>
      <c r="E19" s="27"/>
    </row>
    <row r="20" spans="1:5" ht="19.2" x14ac:dyDescent="0.3">
      <c r="A20" s="9" t="s">
        <v>1</v>
      </c>
      <c r="B20" s="10" t="s">
        <v>10</v>
      </c>
      <c r="C20" s="10" t="s">
        <v>156</v>
      </c>
      <c r="D20" s="10" t="s">
        <v>5</v>
      </c>
      <c r="E20" s="9" t="s">
        <v>4</v>
      </c>
    </row>
    <row r="21" spans="1:5" x14ac:dyDescent="0.3">
      <c r="A21" s="16"/>
      <c r="B21" s="11"/>
      <c r="C21" s="17"/>
      <c r="D21" s="21">
        <v>0.65500000000000003</v>
      </c>
      <c r="E21" s="18">
        <f>C21*D21</f>
        <v>0</v>
      </c>
    </row>
    <row r="22" spans="1:5" x14ac:dyDescent="0.3">
      <c r="A22" s="16"/>
      <c r="B22" s="11"/>
      <c r="C22" s="17"/>
      <c r="D22" s="21">
        <v>0.65500000000000003</v>
      </c>
      <c r="E22" s="18">
        <f t="shared" ref="E22:E24" si="2">C22*D22</f>
        <v>0</v>
      </c>
    </row>
    <row r="23" spans="1:5" x14ac:dyDescent="0.3">
      <c r="A23" s="16"/>
      <c r="B23" s="11"/>
      <c r="C23" s="17"/>
      <c r="D23" s="21">
        <v>0.65500000000000003</v>
      </c>
      <c r="E23" s="18">
        <f t="shared" si="2"/>
        <v>0</v>
      </c>
    </row>
    <row r="24" spans="1:5" x14ac:dyDescent="0.3">
      <c r="A24" s="16"/>
      <c r="B24" s="11"/>
      <c r="C24" s="17"/>
      <c r="D24" s="21">
        <v>0.65500000000000003</v>
      </c>
      <c r="E24" s="18">
        <f t="shared" si="2"/>
        <v>0</v>
      </c>
    </row>
    <row r="25" spans="1:5" x14ac:dyDescent="0.3">
      <c r="A25" s="28" t="s">
        <v>6</v>
      </c>
      <c r="B25" s="29"/>
      <c r="C25" s="29"/>
      <c r="D25" s="30"/>
      <c r="E25" s="19">
        <f>SUM(E21:E24)</f>
        <v>0</v>
      </c>
    </row>
    <row r="26" spans="1:5" x14ac:dyDescent="0.3">
      <c r="A26" s="31" t="s">
        <v>7</v>
      </c>
      <c r="B26" s="31"/>
      <c r="C26" s="31"/>
      <c r="D26" s="31"/>
      <c r="E26" s="15">
        <f>SUM(E18,E25)</f>
        <v>0</v>
      </c>
    </row>
    <row r="27" spans="1:5" ht="16.95" customHeight="1" x14ac:dyDescent="0.3">
      <c r="A27" s="25" t="s">
        <v>151</v>
      </c>
      <c r="B27" s="60"/>
      <c r="C27" s="60"/>
      <c r="D27" s="60"/>
      <c r="E27" s="61"/>
    </row>
    <row r="28" spans="1:5" ht="27" customHeight="1" x14ac:dyDescent="0.3">
      <c r="A28" s="62" t="s">
        <v>152</v>
      </c>
      <c r="B28" s="62"/>
      <c r="C28" s="62"/>
      <c r="D28" s="62"/>
      <c r="E28" s="62"/>
    </row>
    <row r="29" spans="1:5" ht="25.2" customHeight="1" x14ac:dyDescent="0.3">
      <c r="A29" s="63" t="s">
        <v>155</v>
      </c>
      <c r="B29" s="63"/>
      <c r="C29" s="63"/>
      <c r="D29" s="63" t="s">
        <v>154</v>
      </c>
      <c r="E29" s="63"/>
    </row>
    <row r="30" spans="1:5" ht="48.6" customHeight="1" x14ac:dyDescent="0.3">
      <c r="A30" s="64" t="s">
        <v>153</v>
      </c>
      <c r="B30" s="65"/>
      <c r="C30" s="65"/>
      <c r="D30" s="65"/>
      <c r="E30" s="65"/>
    </row>
    <row r="32" spans="1:5" x14ac:dyDescent="0.3">
      <c r="A32" s="20" t="s">
        <v>163</v>
      </c>
    </row>
  </sheetData>
  <sheetProtection algorithmName="SHA-512" hashValue="PD+Lgzk1XpSU0skMjhyQ98vjc0IeSL+o/kOh5Emo5GY5y9zcDUPaIO/XCJJ9HG9p7Q9qbbk5T2p0Cf5PTl9bwA==" saltValue="gwbbzbWJTEvOB6kouuLyvw==" spinCount="100000" sheet="1" objects="1" scenarios="1"/>
  <mergeCells count="21">
    <mergeCell ref="A27:E27"/>
    <mergeCell ref="A28:E28"/>
    <mergeCell ref="D29:E29"/>
    <mergeCell ref="A29:C29"/>
    <mergeCell ref="A30:E30"/>
    <mergeCell ref="A1:E2"/>
    <mergeCell ref="A4:E4"/>
    <mergeCell ref="A9:E9"/>
    <mergeCell ref="A10:B10"/>
    <mergeCell ref="C10:E10"/>
    <mergeCell ref="A18:D18"/>
    <mergeCell ref="A19:E19"/>
    <mergeCell ref="A25:D25"/>
    <mergeCell ref="A26:D26"/>
    <mergeCell ref="A5:E5"/>
    <mergeCell ref="A6:E6"/>
    <mergeCell ref="A11:B11"/>
    <mergeCell ref="C11:E11"/>
    <mergeCell ref="A8:E8"/>
    <mergeCell ref="A12:E12"/>
    <mergeCell ref="A7:E7"/>
  </mergeCells>
  <conditionalFormatting sqref="D14:D17">
    <cfRule type="containsErrors" dxfId="3" priority="15">
      <formula>ISERROR(D14)</formula>
    </cfRule>
  </conditionalFormatting>
  <conditionalFormatting sqref="C11:E11">
    <cfRule type="containsErrors" dxfId="2" priority="14">
      <formula>ISERROR(C11)</formula>
    </cfRule>
  </conditionalFormatting>
  <conditionalFormatting sqref="A11:B11">
    <cfRule type="notContainsBlanks" priority="1" stopIfTrue="1">
      <formula>LEN(TRIM(A11))&gt;0</formula>
    </cfRule>
    <cfRule type="expression" dxfId="1" priority="2">
      <formula>$E$25&gt;0</formula>
    </cfRule>
    <cfRule type="notContainsBlanks" priority="3" stopIfTrue="1">
      <formula>LEN(TRIM(A11))&gt;0</formula>
    </cfRule>
    <cfRule type="expression" dxfId="0" priority="4">
      <formula>$E$18&gt;0</formula>
    </cfRule>
  </conditionalFormatting>
  <pageMargins left="0.7" right="0.7" top="0.5" bottom="0.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Vehicle!$A$2:$A$4</xm:f>
          </x14:formula1>
          <xm:sqref>B21:B24</xm:sqref>
        </x14:dataValidation>
        <x14:dataValidation type="list" allowBlank="1" showInputMessage="1" showErrorMessage="1">
          <x14:formula1>
            <xm:f>Districts!$A$1:$A$135</xm:f>
          </x14:formula1>
          <xm:sqref>A11:B11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5"/>
  <sheetViews>
    <sheetView workbookViewId="0">
      <selection activeCell="B1" sqref="B1"/>
    </sheetView>
  </sheetViews>
  <sheetFormatPr defaultRowHeight="14.4" x14ac:dyDescent="0.3"/>
  <cols>
    <col min="1" max="1" width="21.44140625" customWidth="1"/>
    <col min="2" max="2" width="14.44140625" customWidth="1"/>
  </cols>
  <sheetData>
    <row r="1" spans="1:2" x14ac:dyDescent="0.3">
      <c r="A1" s="2" t="s">
        <v>16</v>
      </c>
      <c r="B1" s="3">
        <v>1092</v>
      </c>
    </row>
    <row r="2" spans="1:2" x14ac:dyDescent="0.3">
      <c r="A2" s="2" t="s">
        <v>17</v>
      </c>
      <c r="B2" s="3">
        <v>93120</v>
      </c>
    </row>
    <row r="3" spans="1:2" x14ac:dyDescent="0.3">
      <c r="A3" s="2" t="s">
        <v>18</v>
      </c>
      <c r="B3" s="3">
        <v>47062</v>
      </c>
    </row>
    <row r="4" spans="1:2" x14ac:dyDescent="0.3">
      <c r="A4" s="2" t="s">
        <v>19</v>
      </c>
      <c r="B4" s="3">
        <v>55110</v>
      </c>
    </row>
    <row r="5" spans="1:2" x14ac:dyDescent="0.3">
      <c r="A5" s="2" t="s">
        <v>20</v>
      </c>
      <c r="B5" s="3">
        <v>34124</v>
      </c>
    </row>
    <row r="6" spans="1:2" x14ac:dyDescent="0.3">
      <c r="A6" s="2" t="s">
        <v>21</v>
      </c>
      <c r="B6" s="3">
        <v>77101</v>
      </c>
    </row>
    <row r="7" spans="1:2" x14ac:dyDescent="0.3">
      <c r="A7" s="2" t="s">
        <v>22</v>
      </c>
      <c r="B7" s="3">
        <v>7122</v>
      </c>
    </row>
    <row r="8" spans="1:2" x14ac:dyDescent="0.3">
      <c r="A8" s="2" t="s">
        <v>23</v>
      </c>
      <c r="B8" s="3">
        <v>22091</v>
      </c>
    </row>
    <row r="9" spans="1:2" x14ac:dyDescent="0.3">
      <c r="A9" s="2" t="s">
        <v>24</v>
      </c>
      <c r="B9" s="3">
        <v>94076</v>
      </c>
    </row>
    <row r="10" spans="1:2" x14ac:dyDescent="0.3">
      <c r="A10" s="2" t="s">
        <v>25</v>
      </c>
      <c r="B10" s="3">
        <v>26002</v>
      </c>
    </row>
    <row r="11" spans="1:2" x14ac:dyDescent="0.3">
      <c r="A11" s="2" t="s">
        <v>26</v>
      </c>
      <c r="B11" s="3">
        <v>84001</v>
      </c>
    </row>
    <row r="12" spans="1:2" x14ac:dyDescent="0.3">
      <c r="A12" s="2" t="s">
        <v>27</v>
      </c>
      <c r="B12" s="3">
        <v>27061</v>
      </c>
    </row>
    <row r="13" spans="1:2" x14ac:dyDescent="0.3">
      <c r="A13" s="2" t="s">
        <v>28</v>
      </c>
      <c r="B13" s="3">
        <v>82100</v>
      </c>
    </row>
    <row r="14" spans="1:2" x14ac:dyDescent="0.3">
      <c r="A14" s="2" t="s">
        <v>29</v>
      </c>
      <c r="B14" s="3">
        <v>13061</v>
      </c>
    </row>
    <row r="15" spans="1:2" x14ac:dyDescent="0.3">
      <c r="A15" s="2" t="s">
        <v>30</v>
      </c>
      <c r="B15" s="3">
        <v>108143</v>
      </c>
    </row>
    <row r="16" spans="1:2" x14ac:dyDescent="0.3">
      <c r="A16" s="2" t="s">
        <v>31</v>
      </c>
      <c r="B16" s="3">
        <v>25001</v>
      </c>
    </row>
    <row r="17" spans="1:2" x14ac:dyDescent="0.3">
      <c r="A17" s="2" t="s">
        <v>32</v>
      </c>
      <c r="B17" s="3">
        <v>56015</v>
      </c>
    </row>
    <row r="18" spans="1:2" x14ac:dyDescent="0.3">
      <c r="A18" s="2" t="s">
        <v>33</v>
      </c>
      <c r="B18" s="3">
        <v>16096</v>
      </c>
    </row>
    <row r="19" spans="1:2" x14ac:dyDescent="0.3">
      <c r="A19" s="2" t="s">
        <v>34</v>
      </c>
      <c r="B19" s="3">
        <v>49132</v>
      </c>
    </row>
    <row r="20" spans="1:2" x14ac:dyDescent="0.3">
      <c r="A20" s="2" t="s">
        <v>35</v>
      </c>
      <c r="B20" s="3">
        <v>17125</v>
      </c>
    </row>
    <row r="21" spans="1:2" x14ac:dyDescent="0.3">
      <c r="A21" s="2" t="s">
        <v>36</v>
      </c>
      <c r="B21" s="3">
        <v>49142</v>
      </c>
    </row>
    <row r="22" spans="1:2" x14ac:dyDescent="0.3">
      <c r="A22" s="2" t="s">
        <v>37</v>
      </c>
      <c r="B22" s="3">
        <v>10091</v>
      </c>
    </row>
    <row r="23" spans="1:2" x14ac:dyDescent="0.3">
      <c r="A23" s="2" t="s">
        <v>38</v>
      </c>
      <c r="B23" s="3">
        <v>67061</v>
      </c>
    </row>
    <row r="24" spans="1:2" x14ac:dyDescent="0.3">
      <c r="A24" s="2" t="s">
        <v>39</v>
      </c>
      <c r="B24" s="3">
        <v>59117</v>
      </c>
    </row>
    <row r="25" spans="1:2" x14ac:dyDescent="0.3">
      <c r="A25" s="2" t="s">
        <v>40</v>
      </c>
      <c r="B25" s="3">
        <v>111087</v>
      </c>
    </row>
    <row r="26" spans="1:2" x14ac:dyDescent="0.3">
      <c r="A26" s="2" t="s">
        <v>41</v>
      </c>
      <c r="B26" s="3">
        <v>22092</v>
      </c>
    </row>
    <row r="27" spans="1:2" x14ac:dyDescent="0.3">
      <c r="A27" s="2" t="s">
        <v>42</v>
      </c>
      <c r="B27" s="3">
        <v>15003</v>
      </c>
    </row>
    <row r="28" spans="1:2" x14ac:dyDescent="0.3">
      <c r="A28" s="2" t="s">
        <v>43</v>
      </c>
      <c r="B28" s="3">
        <v>25003</v>
      </c>
    </row>
    <row r="29" spans="1:2" x14ac:dyDescent="0.3">
      <c r="A29" s="4" t="s">
        <v>44</v>
      </c>
      <c r="B29" s="3">
        <v>8111</v>
      </c>
    </row>
    <row r="30" spans="1:2" x14ac:dyDescent="0.3">
      <c r="A30" s="2" t="s">
        <v>45</v>
      </c>
      <c r="B30" s="3">
        <v>26001</v>
      </c>
    </row>
    <row r="31" spans="1:2" x14ac:dyDescent="0.3">
      <c r="A31" s="2" t="s">
        <v>46</v>
      </c>
      <c r="B31" s="3">
        <v>26005</v>
      </c>
    </row>
    <row r="32" spans="1:2" x14ac:dyDescent="0.3">
      <c r="A32" s="2" t="s">
        <v>47</v>
      </c>
      <c r="B32" s="3">
        <v>27056</v>
      </c>
    </row>
    <row r="33" spans="1:2" x14ac:dyDescent="0.3">
      <c r="A33" s="2" t="s">
        <v>48</v>
      </c>
      <c r="B33" s="3">
        <v>75084</v>
      </c>
    </row>
    <row r="34" spans="1:2" x14ac:dyDescent="0.3">
      <c r="A34" s="2" t="s">
        <v>49</v>
      </c>
      <c r="B34" s="3">
        <v>28101</v>
      </c>
    </row>
    <row r="35" spans="1:2" x14ac:dyDescent="0.3">
      <c r="A35" s="2" t="s">
        <v>50</v>
      </c>
      <c r="B35" s="3">
        <v>29002</v>
      </c>
    </row>
    <row r="36" spans="1:2" x14ac:dyDescent="0.3">
      <c r="A36" s="2" t="s">
        <v>51</v>
      </c>
      <c r="B36" s="3">
        <v>16092</v>
      </c>
    </row>
    <row r="37" spans="1:2" x14ac:dyDescent="0.3">
      <c r="A37" s="2" t="s">
        <v>52</v>
      </c>
      <c r="B37" s="3">
        <v>85048</v>
      </c>
    </row>
    <row r="38" spans="1:2" x14ac:dyDescent="0.3">
      <c r="A38" s="2" t="s">
        <v>53</v>
      </c>
      <c r="B38" s="3">
        <v>77103</v>
      </c>
    </row>
    <row r="39" spans="1:2" x14ac:dyDescent="0.3">
      <c r="A39" s="2" t="s">
        <v>54</v>
      </c>
      <c r="B39" s="3">
        <v>19150</v>
      </c>
    </row>
    <row r="40" spans="1:2" x14ac:dyDescent="0.3">
      <c r="A40" s="2" t="s">
        <v>55</v>
      </c>
      <c r="B40" s="3">
        <v>67055</v>
      </c>
    </row>
    <row r="41" spans="1:2" x14ac:dyDescent="0.3">
      <c r="A41" s="2" t="s">
        <v>56</v>
      </c>
      <c r="B41" s="3">
        <v>20002</v>
      </c>
    </row>
    <row r="42" spans="1:2" x14ac:dyDescent="0.3">
      <c r="A42" s="2" t="s">
        <v>57</v>
      </c>
      <c r="B42" s="3">
        <v>84002</v>
      </c>
    </row>
    <row r="43" spans="1:2" x14ac:dyDescent="0.3">
      <c r="A43" s="2" t="s">
        <v>58</v>
      </c>
      <c r="B43" s="3">
        <v>94078</v>
      </c>
    </row>
    <row r="44" spans="1:2" x14ac:dyDescent="0.3">
      <c r="A44" s="2" t="s">
        <v>59</v>
      </c>
      <c r="B44" s="3">
        <v>62072</v>
      </c>
    </row>
    <row r="45" spans="1:2" x14ac:dyDescent="0.3">
      <c r="A45" s="2" t="s">
        <v>60</v>
      </c>
      <c r="B45" s="3">
        <v>14129</v>
      </c>
    </row>
    <row r="46" spans="1:2" x14ac:dyDescent="0.3">
      <c r="A46" s="2" t="s">
        <v>61</v>
      </c>
      <c r="B46" s="3">
        <v>77102</v>
      </c>
    </row>
    <row r="47" spans="1:2" x14ac:dyDescent="0.3">
      <c r="A47" s="2" t="s">
        <v>62</v>
      </c>
      <c r="B47" s="3">
        <v>31121</v>
      </c>
    </row>
    <row r="48" spans="1:2" x14ac:dyDescent="0.3">
      <c r="A48" s="2" t="s">
        <v>63</v>
      </c>
      <c r="B48" s="3">
        <v>37037</v>
      </c>
    </row>
    <row r="49" spans="1:2" x14ac:dyDescent="0.3">
      <c r="A49" s="2" t="s">
        <v>64</v>
      </c>
      <c r="B49" s="3">
        <v>45078</v>
      </c>
    </row>
    <row r="50" spans="1:2" x14ac:dyDescent="0.3">
      <c r="A50" s="2" t="s">
        <v>65</v>
      </c>
      <c r="B50" s="3">
        <v>6103</v>
      </c>
    </row>
    <row r="51" spans="1:2" x14ac:dyDescent="0.3">
      <c r="A51" s="2" t="s">
        <v>66</v>
      </c>
      <c r="B51" s="3">
        <v>50002</v>
      </c>
    </row>
    <row r="52" spans="1:2" x14ac:dyDescent="0.3">
      <c r="A52" s="2" t="s">
        <v>67</v>
      </c>
      <c r="B52" s="3">
        <v>80121</v>
      </c>
    </row>
    <row r="53" spans="1:2" x14ac:dyDescent="0.3">
      <c r="A53" s="2" t="s">
        <v>68</v>
      </c>
      <c r="B53" s="3">
        <v>111086</v>
      </c>
    </row>
    <row r="54" spans="1:2" x14ac:dyDescent="0.3">
      <c r="A54" s="2" t="s">
        <v>69</v>
      </c>
      <c r="B54" s="3">
        <v>84003</v>
      </c>
    </row>
    <row r="55" spans="1:2" x14ac:dyDescent="0.3">
      <c r="A55" s="2" t="s">
        <v>70</v>
      </c>
      <c r="B55" s="3">
        <v>10089</v>
      </c>
    </row>
    <row r="56" spans="1:2" x14ac:dyDescent="0.3">
      <c r="A56" s="2" t="s">
        <v>71</v>
      </c>
      <c r="B56" s="3">
        <v>64075</v>
      </c>
    </row>
    <row r="57" spans="1:2" x14ac:dyDescent="0.3">
      <c r="A57" s="2" t="s">
        <v>72</v>
      </c>
      <c r="B57" s="3">
        <v>43004</v>
      </c>
    </row>
    <row r="58" spans="1:2" x14ac:dyDescent="0.3">
      <c r="A58" s="2" t="s">
        <v>73</v>
      </c>
      <c r="B58" s="3">
        <v>51152</v>
      </c>
    </row>
    <row r="59" spans="1:2" x14ac:dyDescent="0.3">
      <c r="A59" s="2" t="s">
        <v>74</v>
      </c>
      <c r="B59" s="3">
        <v>107152</v>
      </c>
    </row>
    <row r="60" spans="1:2" x14ac:dyDescent="0.3">
      <c r="A60" s="2" t="s">
        <v>75</v>
      </c>
      <c r="B60" s="3">
        <v>7125</v>
      </c>
    </row>
    <row r="61" spans="1:2" x14ac:dyDescent="0.3">
      <c r="A61" s="2" t="s">
        <v>76</v>
      </c>
      <c r="B61" s="3">
        <v>47065</v>
      </c>
    </row>
    <row r="62" spans="1:2" x14ac:dyDescent="0.3">
      <c r="A62" s="2" t="s">
        <v>77</v>
      </c>
      <c r="B62" s="3">
        <v>49137</v>
      </c>
    </row>
    <row r="63" spans="1:2" x14ac:dyDescent="0.3">
      <c r="A63" s="2" t="s">
        <v>78</v>
      </c>
      <c r="B63" s="3">
        <v>51154</v>
      </c>
    </row>
    <row r="64" spans="1:2" x14ac:dyDescent="0.3">
      <c r="A64" s="2" t="s">
        <v>79</v>
      </c>
      <c r="B64" s="3">
        <v>52096</v>
      </c>
    </row>
    <row r="65" spans="1:2" x14ac:dyDescent="0.3">
      <c r="A65" s="2" t="s">
        <v>80</v>
      </c>
      <c r="B65" s="3">
        <v>61154</v>
      </c>
    </row>
    <row r="66" spans="1:2" x14ac:dyDescent="0.3">
      <c r="A66" s="2" t="s">
        <v>81</v>
      </c>
      <c r="B66" s="3">
        <v>54039</v>
      </c>
    </row>
    <row r="67" spans="1:2" x14ac:dyDescent="0.3">
      <c r="A67" s="2" t="s">
        <v>82</v>
      </c>
      <c r="B67" s="3">
        <v>25002</v>
      </c>
    </row>
    <row r="68" spans="1:2" x14ac:dyDescent="0.3">
      <c r="A68" s="2" t="s">
        <v>83</v>
      </c>
      <c r="B68" s="3">
        <v>53113</v>
      </c>
    </row>
    <row r="69" spans="1:2" x14ac:dyDescent="0.3">
      <c r="A69" s="2" t="s">
        <v>84</v>
      </c>
      <c r="B69" s="3">
        <v>56017</v>
      </c>
    </row>
    <row r="70" spans="1:2" x14ac:dyDescent="0.3">
      <c r="A70" s="2" t="s">
        <v>85</v>
      </c>
      <c r="B70" s="3">
        <v>54045</v>
      </c>
    </row>
    <row r="71" spans="1:2" x14ac:dyDescent="0.3">
      <c r="A71" s="2" t="s">
        <v>86</v>
      </c>
      <c r="B71" s="3">
        <v>6101</v>
      </c>
    </row>
    <row r="72" spans="1:2" x14ac:dyDescent="0.3">
      <c r="A72" s="2" t="s">
        <v>87</v>
      </c>
      <c r="B72" s="3">
        <v>107154</v>
      </c>
    </row>
    <row r="73" spans="1:2" x14ac:dyDescent="0.3">
      <c r="A73" s="2" t="s">
        <v>88</v>
      </c>
      <c r="B73" s="3">
        <v>48075</v>
      </c>
    </row>
    <row r="74" spans="1:2" x14ac:dyDescent="0.3">
      <c r="A74" s="2" t="s">
        <v>89</v>
      </c>
      <c r="B74" s="3">
        <v>15004</v>
      </c>
    </row>
    <row r="75" spans="1:2" x14ac:dyDescent="0.3">
      <c r="A75" s="2" t="s">
        <v>90</v>
      </c>
      <c r="B75" s="3">
        <v>114115</v>
      </c>
    </row>
    <row r="76" spans="1:2" x14ac:dyDescent="0.3">
      <c r="A76" s="2" t="s">
        <v>91</v>
      </c>
      <c r="B76" s="3">
        <v>63066</v>
      </c>
    </row>
    <row r="77" spans="1:2" x14ac:dyDescent="0.3">
      <c r="A77" s="2" t="s">
        <v>92</v>
      </c>
      <c r="B77" s="3">
        <v>63067</v>
      </c>
    </row>
    <row r="78" spans="1:2" x14ac:dyDescent="0.3">
      <c r="A78" s="2" t="s">
        <v>93</v>
      </c>
      <c r="B78" s="3">
        <v>62070</v>
      </c>
    </row>
    <row r="79" spans="1:2" x14ac:dyDescent="0.3">
      <c r="A79" s="2" t="s">
        <v>94</v>
      </c>
      <c r="B79" s="3">
        <v>74201</v>
      </c>
    </row>
    <row r="80" spans="1:2" x14ac:dyDescent="0.3">
      <c r="A80" s="2" t="s">
        <v>95</v>
      </c>
      <c r="B80" s="3">
        <v>60077</v>
      </c>
    </row>
    <row r="81" spans="1:2" x14ac:dyDescent="0.3">
      <c r="A81" s="2" t="s">
        <v>96</v>
      </c>
      <c r="B81" s="3">
        <v>9077</v>
      </c>
    </row>
    <row r="82" spans="1:2" x14ac:dyDescent="0.3">
      <c r="A82" s="2" t="s">
        <v>97</v>
      </c>
      <c r="B82" s="3">
        <v>36126</v>
      </c>
    </row>
    <row r="83" spans="1:2" x14ac:dyDescent="0.3">
      <c r="A83" s="2" t="s">
        <v>98</v>
      </c>
      <c r="B83" s="3">
        <v>4110</v>
      </c>
    </row>
    <row r="84" spans="1:2" x14ac:dyDescent="0.3">
      <c r="A84" s="2" t="s">
        <v>99</v>
      </c>
      <c r="B84" s="3">
        <v>19151</v>
      </c>
    </row>
    <row r="85" spans="1:2" x14ac:dyDescent="0.3">
      <c r="A85" s="2" t="s">
        <v>100</v>
      </c>
      <c r="B85" s="3">
        <v>105124</v>
      </c>
    </row>
    <row r="86" spans="1:2" x14ac:dyDescent="0.3">
      <c r="A86" s="2" t="s">
        <v>101</v>
      </c>
      <c r="B86" s="3">
        <v>55104</v>
      </c>
    </row>
    <row r="87" spans="1:2" x14ac:dyDescent="0.3">
      <c r="A87" s="2" t="s">
        <v>102</v>
      </c>
      <c r="B87" s="3">
        <v>88081</v>
      </c>
    </row>
    <row r="88" spans="1:2" x14ac:dyDescent="0.3">
      <c r="A88" s="2" t="s">
        <v>103</v>
      </c>
      <c r="B88" s="3">
        <v>5128</v>
      </c>
    </row>
    <row r="89" spans="1:2" x14ac:dyDescent="0.3">
      <c r="A89" s="2" t="s">
        <v>104</v>
      </c>
      <c r="B89" s="3">
        <v>42121</v>
      </c>
    </row>
    <row r="90" spans="1:2" x14ac:dyDescent="0.3">
      <c r="A90" s="2" t="s">
        <v>105</v>
      </c>
      <c r="B90" s="3">
        <v>71091</v>
      </c>
    </row>
    <row r="91" spans="1:2" x14ac:dyDescent="0.3">
      <c r="A91" s="2" t="s">
        <v>106</v>
      </c>
      <c r="B91" s="3">
        <v>114114</v>
      </c>
    </row>
    <row r="92" spans="1:2" x14ac:dyDescent="0.3">
      <c r="A92" s="2" t="s">
        <v>107</v>
      </c>
      <c r="B92" s="3">
        <v>12108</v>
      </c>
    </row>
    <row r="93" spans="1:2" x14ac:dyDescent="0.3">
      <c r="A93" s="2" t="s">
        <v>108</v>
      </c>
      <c r="B93" s="3">
        <v>73108</v>
      </c>
    </row>
    <row r="94" spans="1:2" x14ac:dyDescent="0.3">
      <c r="A94" s="2" t="s">
        <v>109</v>
      </c>
      <c r="B94" s="3">
        <v>14127</v>
      </c>
    </row>
    <row r="95" spans="1:2" x14ac:dyDescent="0.3">
      <c r="A95" s="2" t="s">
        <v>110</v>
      </c>
      <c r="B95" s="3">
        <v>74187</v>
      </c>
    </row>
    <row r="96" spans="1:2" x14ac:dyDescent="0.3">
      <c r="A96" s="2" t="s">
        <v>111</v>
      </c>
      <c r="B96" s="3">
        <v>14126</v>
      </c>
    </row>
    <row r="97" spans="1:2" x14ac:dyDescent="0.3">
      <c r="A97" s="2" t="s">
        <v>112</v>
      </c>
      <c r="B97" s="3">
        <v>94083</v>
      </c>
    </row>
    <row r="98" spans="1:2" x14ac:dyDescent="0.3">
      <c r="A98" s="2" t="s">
        <v>113</v>
      </c>
      <c r="B98" s="3">
        <v>74194</v>
      </c>
    </row>
    <row r="99" spans="1:2" x14ac:dyDescent="0.3">
      <c r="A99" s="2" t="s">
        <v>114</v>
      </c>
      <c r="B99" s="3">
        <v>75086</v>
      </c>
    </row>
    <row r="100" spans="1:2" x14ac:dyDescent="0.3">
      <c r="A100" s="2" t="s">
        <v>115</v>
      </c>
      <c r="B100" s="3">
        <v>64074</v>
      </c>
    </row>
    <row r="101" spans="1:2" x14ac:dyDescent="0.3">
      <c r="A101" s="2" t="s">
        <v>116</v>
      </c>
      <c r="B101" s="3">
        <v>79077</v>
      </c>
    </row>
    <row r="102" spans="1:2" x14ac:dyDescent="0.3">
      <c r="A102" s="2" t="s">
        <v>117</v>
      </c>
      <c r="B102" s="3">
        <v>80116</v>
      </c>
    </row>
    <row r="103" spans="1:2" x14ac:dyDescent="0.3">
      <c r="A103" s="2" t="s">
        <v>118</v>
      </c>
      <c r="B103" s="3">
        <v>55105</v>
      </c>
    </row>
    <row r="104" spans="1:2" x14ac:dyDescent="0.3">
      <c r="A104" s="2" t="s">
        <v>119</v>
      </c>
      <c r="B104" s="3">
        <v>27059</v>
      </c>
    </row>
    <row r="105" spans="1:2" x14ac:dyDescent="0.3">
      <c r="A105" s="2" t="s">
        <v>120</v>
      </c>
      <c r="B105" s="3">
        <v>107156</v>
      </c>
    </row>
    <row r="106" spans="1:2" x14ac:dyDescent="0.3">
      <c r="A106" s="2" t="s">
        <v>121</v>
      </c>
      <c r="B106" s="3">
        <v>83003</v>
      </c>
    </row>
    <row r="107" spans="1:2" x14ac:dyDescent="0.3">
      <c r="A107" s="2" t="s">
        <v>122</v>
      </c>
      <c r="B107" s="3">
        <v>110029</v>
      </c>
    </row>
    <row r="108" spans="1:2" x14ac:dyDescent="0.3">
      <c r="A108" s="2" t="s">
        <v>123</v>
      </c>
      <c r="B108" s="3">
        <v>5124</v>
      </c>
    </row>
    <row r="109" spans="1:2" x14ac:dyDescent="0.3">
      <c r="A109" s="2" t="s">
        <v>124</v>
      </c>
      <c r="B109" s="3">
        <v>19142</v>
      </c>
    </row>
    <row r="110" spans="1:2" x14ac:dyDescent="0.3">
      <c r="A110" s="2" t="s">
        <v>125</v>
      </c>
      <c r="B110" s="3">
        <v>85044</v>
      </c>
    </row>
    <row r="111" spans="1:2" x14ac:dyDescent="0.3">
      <c r="A111" s="2" t="s">
        <v>126</v>
      </c>
      <c r="B111" s="3">
        <v>21151</v>
      </c>
    </row>
    <row r="112" spans="1:2" x14ac:dyDescent="0.3">
      <c r="A112" s="2" t="s">
        <v>127</v>
      </c>
      <c r="B112" s="3">
        <v>2097</v>
      </c>
    </row>
    <row r="113" spans="1:2" x14ac:dyDescent="0.3">
      <c r="A113" s="2" t="s">
        <v>128</v>
      </c>
      <c r="B113" s="3">
        <v>66105</v>
      </c>
    </row>
    <row r="114" spans="1:2" x14ac:dyDescent="0.3">
      <c r="A114" s="2" t="s">
        <v>129</v>
      </c>
      <c r="B114" s="3">
        <v>98080</v>
      </c>
    </row>
    <row r="115" spans="1:2" x14ac:dyDescent="0.3">
      <c r="A115" s="2" t="s">
        <v>130</v>
      </c>
      <c r="B115" s="3">
        <v>100059</v>
      </c>
    </row>
    <row r="116" spans="1:2" x14ac:dyDescent="0.3">
      <c r="A116" s="2" t="s">
        <v>131</v>
      </c>
      <c r="B116" s="3">
        <v>100061</v>
      </c>
    </row>
    <row r="117" spans="1:2" x14ac:dyDescent="0.3">
      <c r="A117" s="2" t="s">
        <v>132</v>
      </c>
      <c r="B117" s="3">
        <v>19144</v>
      </c>
    </row>
    <row r="118" spans="1:2" x14ac:dyDescent="0.3">
      <c r="A118" s="2" t="s">
        <v>133</v>
      </c>
      <c r="B118" s="3">
        <v>100063</v>
      </c>
    </row>
    <row r="119" spans="1:2" x14ac:dyDescent="0.3">
      <c r="A119" s="2" t="s">
        <v>134</v>
      </c>
      <c r="B119" s="3">
        <v>57001</v>
      </c>
    </row>
    <row r="120" spans="1:2" x14ac:dyDescent="0.3">
      <c r="A120" s="2" t="s">
        <v>135</v>
      </c>
      <c r="B120" s="3">
        <v>80119</v>
      </c>
    </row>
    <row r="121" spans="1:2" x14ac:dyDescent="0.3">
      <c r="A121" s="2" t="s">
        <v>136</v>
      </c>
      <c r="B121" s="3">
        <v>5121</v>
      </c>
    </row>
    <row r="122" spans="1:2" x14ac:dyDescent="0.3">
      <c r="A122" s="2" t="s">
        <v>137</v>
      </c>
      <c r="B122" s="3">
        <v>22094</v>
      </c>
    </row>
    <row r="123" spans="1:2" x14ac:dyDescent="0.3">
      <c r="A123" s="2" t="s">
        <v>138</v>
      </c>
      <c r="B123" s="3">
        <v>28103</v>
      </c>
    </row>
    <row r="124" spans="1:2" x14ac:dyDescent="0.3">
      <c r="A124" s="2" t="s">
        <v>139</v>
      </c>
      <c r="B124" s="3">
        <v>36137</v>
      </c>
    </row>
    <row r="125" spans="1:2" x14ac:dyDescent="0.3">
      <c r="A125" s="2" t="s">
        <v>140</v>
      </c>
      <c r="B125" s="3">
        <v>68073</v>
      </c>
    </row>
    <row r="126" spans="1:2" x14ac:dyDescent="0.3">
      <c r="A126" s="2" t="s">
        <v>141</v>
      </c>
      <c r="B126" s="3">
        <v>40107</v>
      </c>
    </row>
    <row r="127" spans="1:2" x14ac:dyDescent="0.3">
      <c r="A127" s="2" t="s">
        <v>142</v>
      </c>
      <c r="B127" s="3">
        <v>57003</v>
      </c>
    </row>
    <row r="128" spans="1:2" x14ac:dyDescent="0.3">
      <c r="A128" s="4" t="s">
        <v>143</v>
      </c>
      <c r="B128" s="3">
        <v>12110</v>
      </c>
    </row>
    <row r="129" spans="1:2" x14ac:dyDescent="0.3">
      <c r="A129" s="2" t="s">
        <v>144</v>
      </c>
      <c r="B129" s="3">
        <v>18050</v>
      </c>
    </row>
    <row r="130" spans="1:2" x14ac:dyDescent="0.3">
      <c r="A130" s="2" t="s">
        <v>145</v>
      </c>
      <c r="B130" s="3">
        <v>8107</v>
      </c>
    </row>
    <row r="131" spans="1:2" x14ac:dyDescent="0.3">
      <c r="A131" s="2" t="s">
        <v>146</v>
      </c>
      <c r="B131" s="3">
        <v>36139</v>
      </c>
    </row>
    <row r="132" spans="1:2" x14ac:dyDescent="0.3">
      <c r="A132" s="2" t="s">
        <v>147</v>
      </c>
      <c r="B132" s="3">
        <v>85046</v>
      </c>
    </row>
    <row r="133" spans="1:2" x14ac:dyDescent="0.3">
      <c r="A133" s="2" t="s">
        <v>148</v>
      </c>
      <c r="B133" s="3">
        <v>43003</v>
      </c>
    </row>
    <row r="134" spans="1:2" x14ac:dyDescent="0.3">
      <c r="A134" s="2" t="s">
        <v>149</v>
      </c>
      <c r="B134" s="3">
        <v>70092</v>
      </c>
    </row>
    <row r="135" spans="1:2" x14ac:dyDescent="0.3">
      <c r="A135" s="2" t="s">
        <v>150</v>
      </c>
      <c r="B135" s="3">
        <v>9080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E5" sqref="E5"/>
    </sheetView>
  </sheetViews>
  <sheetFormatPr defaultRowHeight="14.4" x14ac:dyDescent="0.3"/>
  <sheetData>
    <row r="2" spans="1:1" x14ac:dyDescent="0.3">
      <c r="A2" t="s">
        <v>13</v>
      </c>
    </row>
    <row r="3" spans="1:1" x14ac:dyDescent="0.3">
      <c r="A3" t="s">
        <v>12</v>
      </c>
    </row>
    <row r="4" spans="1:1" x14ac:dyDescent="0.3">
      <c r="A4"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rootED 2023 Conference</vt:lpstr>
      <vt:lpstr>Districts</vt:lpstr>
      <vt:lpstr>Vehicle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rootEd 2023 Missouri Conference Reimbursement Form</dc:title>
  <dc:creator>Missouri Department of Elementary and Secondary Education</dc:creator>
  <cp:lastModifiedBy>Herndon, Tabitha</cp:lastModifiedBy>
  <cp:lastPrinted>2023-03-23T16:25:22Z</cp:lastPrinted>
  <dcterms:created xsi:type="dcterms:W3CDTF">2023-03-07T14:42:47Z</dcterms:created>
  <dcterms:modified xsi:type="dcterms:W3CDTF">2023-03-31T13:44:21Z</dcterms:modified>
</cp:coreProperties>
</file>