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10" windowWidth="15480" windowHeight="10720"/>
  </bookViews>
  <sheets>
    <sheet name="Sheet1" sheetId="1" r:id="rId1"/>
    <sheet name="Sheet2" sheetId="2" r:id="rId2"/>
    <sheet name="Sheet3" sheetId="3" r:id="rId3"/>
  </sheets>
  <definedNames>
    <definedName name="delays">Sheet2!$A$4:$D$8</definedName>
  </definedNames>
  <calcPr calcId="125725"/>
</workbook>
</file>

<file path=xl/calcChain.xml><?xml version="1.0" encoding="utf-8"?>
<calcChain xmlns="http://schemas.openxmlformats.org/spreadsheetml/2006/main">
  <c r="E36" i="1"/>
  <c r="E26"/>
  <c r="E16"/>
  <c r="E11"/>
  <c r="B47"/>
  <c r="D36" l="1"/>
  <c r="D26"/>
  <c r="D11"/>
  <c r="D27" s="1"/>
  <c r="D28" s="1"/>
  <c r="D29" s="1"/>
  <c r="D16"/>
  <c r="D30" l="1"/>
  <c r="D37"/>
  <c r="D38" s="1"/>
  <c r="D40" s="1"/>
  <c r="D17"/>
  <c r="D18" s="1"/>
  <c r="D20" s="1"/>
  <c r="D39" l="1"/>
  <c r="D19"/>
</calcChain>
</file>

<file path=xl/sharedStrings.xml><?xml version="1.0" encoding="utf-8"?>
<sst xmlns="http://schemas.openxmlformats.org/spreadsheetml/2006/main" count="51" uniqueCount="31">
  <si>
    <t>Years</t>
  </si>
  <si>
    <t>Months</t>
  </si>
  <si>
    <t>Total Months</t>
  </si>
  <si>
    <t>Chronological Age (CA)</t>
  </si>
  <si>
    <t>Functional Age (FA)</t>
  </si>
  <si>
    <t>FA/CA * 100</t>
  </si>
  <si>
    <t>% Delay</t>
  </si>
  <si>
    <t>Completely</t>
  </si>
  <si>
    <t>Frequently</t>
  </si>
  <si>
    <t>Occasionally</t>
  </si>
  <si>
    <t>Emerging</t>
  </si>
  <si>
    <t>Not Yet</t>
  </si>
  <si>
    <t>0-10% delay</t>
  </si>
  <si>
    <t>11-30% delay</t>
  </si>
  <si>
    <t>31-50% delay</t>
  </si>
  <si>
    <t>51-70% delay</t>
  </si>
  <si>
    <t>71-100% delay</t>
  </si>
  <si>
    <t>Outcome Area 1: Positive Social-Emotional Skills</t>
  </si>
  <si>
    <t>Outcome Area 2: Acquisition and Use of Knowledge and Skills</t>
  </si>
  <si>
    <t>Outcome Area 3: Taking Appropriate Action to Meet Needs</t>
  </si>
  <si>
    <t>ECO Rating</t>
  </si>
  <si>
    <t>ECO Rating Description</t>
  </si>
  <si>
    <t>Chronological Age Calculator</t>
  </si>
  <si>
    <t>Early Childhood Outcomes (ECO) 
Rating Calculator</t>
  </si>
  <si>
    <t>Birth Date (mm/dd/yyyy)</t>
  </si>
  <si>
    <t>Rating Date (mm/dd/yyyy)</t>
  </si>
  <si>
    <t>2. Enter the child's chronological age in terms of years/months or just months.  If needed, use the chronological age calculator below to determine months.</t>
  </si>
  <si>
    <t>Child's Name (optional):</t>
  </si>
  <si>
    <t>3. Enter the child's functional age in terms of year/months or just months for each of the three outcome areas.</t>
  </si>
  <si>
    <r>
      <t xml:space="preserve">Child ID: 
</t>
    </r>
    <r>
      <rPr>
        <b/>
        <sz val="8"/>
        <color theme="1"/>
        <rFont val="Arial"/>
        <family val="2"/>
      </rPr>
      <t>MOSIS and/or First Steps ID</t>
    </r>
  </si>
  <si>
    <t>1. Enter the child's name and MOSIS and/or First Steps ID.  This is optional and would only be useful if you intend to print or save this spreadsheet.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</si>
</sst>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000"/>
  </numFmts>
  <fonts count="5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2" xfId="0" applyBorder="1"/>
    <xf numFmtId="0" fontId="0" fillId="0" borderId="3" xfId="0" quotePrefix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quotePrefix="1" applyFont="1" applyBorder="1" applyAlignment="1">
      <alignment horizontal="left"/>
    </xf>
    <xf numFmtId="0" fontId="0" fillId="0" borderId="6" xfId="0" applyBorder="1" applyAlignment="1">
      <alignment horizontal="left" indent="1"/>
    </xf>
    <xf numFmtId="0" fontId="0" fillId="0" borderId="6" xfId="0" quotePrefix="1" applyBorder="1" applyAlignment="1">
      <alignment horizontal="left" indent="1"/>
    </xf>
    <xf numFmtId="0" fontId="2" fillId="0" borderId="7" xfId="0" applyFont="1" applyBorder="1"/>
    <xf numFmtId="0" fontId="0" fillId="0" borderId="8" xfId="0" quotePrefix="1" applyBorder="1" applyAlignment="1">
      <alignment horizontal="left" indent="1"/>
    </xf>
    <xf numFmtId="0" fontId="2" fillId="0" borderId="9" xfId="0" applyFont="1" applyBorder="1" applyAlignment="1">
      <alignment horizontal="right"/>
    </xf>
    <xf numFmtId="14" fontId="0" fillId="0" borderId="0" xfId="0" applyNumberFormat="1"/>
    <xf numFmtId="165" fontId="0" fillId="0" borderId="0" xfId="0" applyNumberFormat="1"/>
    <xf numFmtId="0" fontId="0" fillId="0" borderId="5" xfId="0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3" xfId="0" applyBorder="1"/>
    <xf numFmtId="0" fontId="2" fillId="0" borderId="4" xfId="0" applyFont="1" applyBorder="1" applyAlignment="1">
      <alignment horizontal="center"/>
    </xf>
    <xf numFmtId="0" fontId="2" fillId="0" borderId="8" xfId="0" quotePrefix="1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6" xfId="0" quotePrefix="1" applyBorder="1" applyAlignment="1">
      <alignment horizontal="left"/>
    </xf>
    <xf numFmtId="0" fontId="0" fillId="0" borderId="8" xfId="0" applyBorder="1"/>
    <xf numFmtId="0" fontId="2" fillId="0" borderId="9" xfId="0" applyFont="1" applyBorder="1"/>
    <xf numFmtId="0" fontId="0" fillId="2" borderId="13" xfId="0" applyFill="1" applyBorder="1" applyProtection="1">
      <protection locked="0"/>
    </xf>
    <xf numFmtId="0" fontId="0" fillId="3" borderId="1" xfId="0" applyFill="1" applyBorder="1" applyProtection="1">
      <protection locked="0"/>
    </xf>
    <xf numFmtId="14" fontId="0" fillId="2" borderId="14" xfId="0" applyNumberFormat="1" applyFill="1" applyBorder="1" applyProtection="1">
      <protection locked="0"/>
    </xf>
    <xf numFmtId="0" fontId="3" fillId="0" borderId="0" xfId="0" quotePrefix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quotePrefix="1" applyFont="1" applyAlignment="1">
      <alignment horizontal="left"/>
    </xf>
    <xf numFmtId="0" fontId="2" fillId="0" borderId="0" xfId="0" quotePrefix="1" applyFont="1" applyAlignment="1">
      <alignment wrapText="1"/>
    </xf>
    <xf numFmtId="0" fontId="0" fillId="0" borderId="10" xfId="0" quotePrefix="1" applyBorder="1" applyAlignment="1">
      <alignment horizontal="center"/>
    </xf>
    <xf numFmtId="0" fontId="0" fillId="0" borderId="11" xfId="0" quotePrefix="1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3" fillId="0" borderId="0" xfId="0" quotePrefix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quotePrefix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quotePrefix="1" applyFont="1" applyAlignment="1">
      <alignment horizontal="left" wrapText="1"/>
    </xf>
    <xf numFmtId="0" fontId="0" fillId="4" borderId="15" xfId="0" applyFill="1" applyBorder="1" applyAlignment="1" applyProtection="1">
      <alignment horizontal="left" wrapText="1"/>
      <protection locked="0"/>
    </xf>
    <xf numFmtId="0" fontId="0" fillId="4" borderId="16" xfId="0" applyFill="1" applyBorder="1" applyAlignment="1" applyProtection="1">
      <alignment horizontal="left" wrapText="1"/>
      <protection locked="0"/>
    </xf>
    <xf numFmtId="0" fontId="0" fillId="4" borderId="17" xfId="0" applyFill="1" applyBorder="1" applyAlignment="1" applyProtection="1">
      <alignment horizontal="left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workbookViewId="0">
      <selection activeCell="B7" sqref="B7:D7"/>
    </sheetView>
  </sheetViews>
  <sheetFormatPr defaultRowHeight="12.5"/>
  <cols>
    <col min="1" max="1" width="25.7265625" customWidth="1"/>
    <col min="2" max="3" width="13" customWidth="1"/>
    <col min="4" max="4" width="16.7265625" customWidth="1"/>
    <col min="10" max="10" width="11.7265625" bestFit="1" customWidth="1"/>
  </cols>
  <sheetData>
    <row r="1" spans="1:5" ht="42" customHeight="1">
      <c r="A1" s="40" t="s">
        <v>23</v>
      </c>
      <c r="B1" s="41"/>
      <c r="C1" s="41"/>
      <c r="D1" s="41"/>
    </row>
    <row r="2" spans="1:5" ht="12.75" customHeight="1">
      <c r="A2" s="33"/>
      <c r="B2" s="34"/>
      <c r="C2" s="34"/>
      <c r="D2" s="34"/>
    </row>
    <row r="3" spans="1:5" ht="28.5" customHeight="1">
      <c r="A3" s="42" t="s">
        <v>30</v>
      </c>
      <c r="B3" s="44"/>
      <c r="C3" s="44"/>
      <c r="D3" s="44"/>
    </row>
    <row r="4" spans="1:5" ht="28.5" customHeight="1">
      <c r="A4" s="42" t="s">
        <v>26</v>
      </c>
      <c r="B4" s="42"/>
      <c r="C4" s="42"/>
      <c r="D4" s="42"/>
    </row>
    <row r="5" spans="1:5" ht="28.5" customHeight="1">
      <c r="A5" s="42" t="s">
        <v>28</v>
      </c>
      <c r="B5" s="43"/>
      <c r="C5" s="43"/>
      <c r="D5" s="43"/>
    </row>
    <row r="6" spans="1:5" ht="13" thickBot="1"/>
    <row r="7" spans="1:5" ht="14" thickTop="1" thickBot="1">
      <c r="A7" s="35" t="s">
        <v>27</v>
      </c>
      <c r="B7" s="45"/>
      <c r="C7" s="46"/>
      <c r="D7" s="47"/>
    </row>
    <row r="8" spans="1:5" ht="26.25" customHeight="1" thickTop="1" thickBot="1">
      <c r="A8" s="36" t="s">
        <v>29</v>
      </c>
      <c r="B8" s="45"/>
      <c r="C8" s="46"/>
      <c r="D8" s="47"/>
    </row>
    <row r="9" spans="1:5" ht="13.5" thickTop="1" thickBot="1"/>
    <row r="10" spans="1:5" ht="13.5" thickBot="1">
      <c r="A10" s="23"/>
      <c r="B10" s="24" t="s">
        <v>0</v>
      </c>
      <c r="C10" s="24" t="s">
        <v>1</v>
      </c>
      <c r="D10" s="20" t="s">
        <v>2</v>
      </c>
    </row>
    <row r="11" spans="1:5" ht="14" thickTop="1" thickBot="1">
      <c r="A11" s="25" t="s">
        <v>3</v>
      </c>
      <c r="B11" s="30"/>
      <c r="C11" s="30"/>
      <c r="D11" s="26">
        <f>(B11*12)+C11</f>
        <v>0</v>
      </c>
      <c r="E11" t="str">
        <f>IF(AND(C11&gt;11,B11&gt;0),"Note: Years should be 0 if total months of age entered"," ")</f>
        <v xml:space="preserve"> </v>
      </c>
    </row>
    <row r="12" spans="1:5" ht="13" thickBot="1">
      <c r="A12" s="5"/>
      <c r="B12" s="5"/>
      <c r="C12" s="5"/>
      <c r="D12" s="5"/>
    </row>
    <row r="13" spans="1:5" ht="13" thickBot="1">
      <c r="A13" s="37" t="s">
        <v>17</v>
      </c>
      <c r="B13" s="38"/>
      <c r="C13" s="38"/>
      <c r="D13" s="39"/>
    </row>
    <row r="14" spans="1:5">
      <c r="A14" s="8"/>
      <c r="B14" s="3"/>
      <c r="C14" s="3"/>
      <c r="D14" s="9"/>
    </row>
    <row r="15" spans="1:5" s="1" customFormat="1" ht="13.5" thickBot="1">
      <c r="A15" s="10"/>
      <c r="B15" s="4" t="s">
        <v>0</v>
      </c>
      <c r="C15" s="4" t="s">
        <v>1</v>
      </c>
      <c r="D15" s="11" t="s">
        <v>2</v>
      </c>
    </row>
    <row r="16" spans="1:5" ht="14" thickTop="1" thickBot="1">
      <c r="A16" s="12" t="s">
        <v>4</v>
      </c>
      <c r="B16" s="31"/>
      <c r="C16" s="31"/>
      <c r="D16" s="11">
        <f>(B16*12)+C16</f>
        <v>0</v>
      </c>
      <c r="E16" t="str">
        <f>IF(AND(C16&gt;11,B16&gt;0),"Note: Years should be 0 if total months of age entered"," ")</f>
        <v xml:space="preserve"> </v>
      </c>
    </row>
    <row r="17" spans="1:14" ht="13" thickTop="1">
      <c r="A17" s="13" t="s">
        <v>5</v>
      </c>
      <c r="B17" s="3"/>
      <c r="C17" s="3"/>
      <c r="D17" s="21" t="str">
        <f>IF(D11&gt;0,ROUND(+D16/$D$11,3)," ")</f>
        <v xml:space="preserve"> </v>
      </c>
    </row>
    <row r="18" spans="1:14">
      <c r="A18" s="13" t="s">
        <v>6</v>
      </c>
      <c r="B18" s="3"/>
      <c r="C18" s="3"/>
      <c r="D18" s="22" t="str">
        <f>IF(D17&lt;&gt;" ",100%-D17," ")</f>
        <v xml:space="preserve"> </v>
      </c>
    </row>
    <row r="19" spans="1:14" ht="13">
      <c r="A19" s="14" t="s">
        <v>20</v>
      </c>
      <c r="B19" s="3"/>
      <c r="C19" s="3"/>
      <c r="D19" s="15" t="str">
        <f>IF(D18&lt;&gt;" ",VLOOKUP(D18,delays,2)," ")</f>
        <v xml:space="preserve"> </v>
      </c>
    </row>
    <row r="20" spans="1:14" ht="13.5" thickBot="1">
      <c r="A20" s="16" t="s">
        <v>21</v>
      </c>
      <c r="B20" s="5"/>
      <c r="C20" s="5"/>
      <c r="D20" s="17" t="str">
        <f>IF(D18&lt;&gt;" ",VLOOKUP(D18,delays,3)," ")</f>
        <v xml:space="preserve"> </v>
      </c>
    </row>
    <row r="22" spans="1:14" ht="13" thickBot="1"/>
    <row r="23" spans="1:14" ht="13" thickBot="1">
      <c r="A23" s="37" t="s">
        <v>18</v>
      </c>
      <c r="B23" s="38"/>
      <c r="C23" s="38"/>
      <c r="D23" s="39"/>
    </row>
    <row r="24" spans="1:14">
      <c r="A24" s="8"/>
      <c r="B24" s="3"/>
      <c r="C24" s="3"/>
      <c r="D24" s="9"/>
      <c r="M24" s="18"/>
    </row>
    <row r="25" spans="1:14" ht="13.5" thickBot="1">
      <c r="A25" s="10"/>
      <c r="B25" s="4" t="s">
        <v>0</v>
      </c>
      <c r="C25" s="4" t="s">
        <v>1</v>
      </c>
      <c r="D25" s="11" t="s">
        <v>2</v>
      </c>
      <c r="M25" s="18"/>
      <c r="N25" s="19"/>
    </row>
    <row r="26" spans="1:14" ht="14" thickTop="1" thickBot="1">
      <c r="A26" s="12" t="s">
        <v>4</v>
      </c>
      <c r="B26" s="31"/>
      <c r="C26" s="31"/>
      <c r="D26" s="11">
        <f>(B26*12)+C26</f>
        <v>0</v>
      </c>
      <c r="E26" t="str">
        <f>IF(AND(C26&gt;11,B26&gt;0),"Note: Years should be 0 if total months of age entered"," ")</f>
        <v xml:space="preserve"> </v>
      </c>
      <c r="M26" s="18"/>
      <c r="N26" s="19"/>
    </row>
    <row r="27" spans="1:14" ht="13" thickTop="1">
      <c r="A27" s="13" t="s">
        <v>5</v>
      </c>
      <c r="B27" s="3"/>
      <c r="C27" s="3"/>
      <c r="D27" s="21" t="str">
        <f>IF(D11&gt;0,ROUND(+D26/$D$11,3)," ")</f>
        <v xml:space="preserve"> </v>
      </c>
      <c r="M27" s="18"/>
    </row>
    <row r="28" spans="1:14">
      <c r="A28" s="13" t="s">
        <v>6</v>
      </c>
      <c r="B28" s="3"/>
      <c r="C28" s="3"/>
      <c r="D28" s="22" t="str">
        <f>IF(D27&lt;&gt;" ",100%-D27," ")</f>
        <v xml:space="preserve"> </v>
      </c>
    </row>
    <row r="29" spans="1:14" ht="13">
      <c r="A29" s="14" t="s">
        <v>20</v>
      </c>
      <c r="B29" s="3"/>
      <c r="C29" s="3"/>
      <c r="D29" s="15" t="str">
        <f>IF(D28&lt;&gt;" ",VLOOKUP(D28,delays,2)," ")</f>
        <v xml:space="preserve"> </v>
      </c>
    </row>
    <row r="30" spans="1:14" ht="13.5" thickBot="1">
      <c r="A30" s="16" t="s">
        <v>21</v>
      </c>
      <c r="B30" s="5"/>
      <c r="C30" s="5"/>
      <c r="D30" s="17" t="str">
        <f>IF(D28&lt;&gt;" ",VLOOKUP(D28,delays,3)," ")</f>
        <v xml:space="preserve"> </v>
      </c>
    </row>
    <row r="32" spans="1:14" ht="13" thickBot="1"/>
    <row r="33" spans="1:5" ht="13" thickBot="1">
      <c r="A33" s="37" t="s">
        <v>19</v>
      </c>
      <c r="B33" s="38"/>
      <c r="C33" s="38"/>
      <c r="D33" s="39"/>
    </row>
    <row r="34" spans="1:5">
      <c r="A34" s="8"/>
      <c r="B34" s="3"/>
      <c r="C34" s="3"/>
      <c r="D34" s="9"/>
    </row>
    <row r="35" spans="1:5" ht="13.5" thickBot="1">
      <c r="A35" s="10"/>
      <c r="B35" s="4" t="s">
        <v>0</v>
      </c>
      <c r="C35" s="4" t="s">
        <v>1</v>
      </c>
      <c r="D35" s="11" t="s">
        <v>2</v>
      </c>
    </row>
    <row r="36" spans="1:5" ht="14" thickTop="1" thickBot="1">
      <c r="A36" s="12" t="s">
        <v>4</v>
      </c>
      <c r="B36" s="31"/>
      <c r="C36" s="31"/>
      <c r="D36" s="11">
        <f>(B36*12)+C36</f>
        <v>0</v>
      </c>
      <c r="E36" t="str">
        <f>IF(AND(C36&gt;11,B36&gt;0),"Note: Years should be 0 if total months of age entered"," ")</f>
        <v xml:space="preserve"> </v>
      </c>
    </row>
    <row r="37" spans="1:5" ht="13" thickTop="1">
      <c r="A37" s="13" t="s">
        <v>5</v>
      </c>
      <c r="B37" s="3"/>
      <c r="C37" s="3"/>
      <c r="D37" s="21" t="str">
        <f>IF(D11&gt;0,ROUND(+D36/$D$11,3)," ")</f>
        <v xml:space="preserve"> </v>
      </c>
    </row>
    <row r="38" spans="1:5">
      <c r="A38" s="13" t="s">
        <v>6</v>
      </c>
      <c r="B38" s="3"/>
      <c r="C38" s="3"/>
      <c r="D38" s="22" t="str">
        <f>IF(D37&lt;&gt;" ",100%-D37," ")</f>
        <v xml:space="preserve"> </v>
      </c>
    </row>
    <row r="39" spans="1:5" ht="13">
      <c r="A39" s="14" t="s">
        <v>20</v>
      </c>
      <c r="B39" s="3"/>
      <c r="C39" s="3"/>
      <c r="D39" s="15" t="str">
        <f>IF(D38&lt;&gt;" ",VLOOKUP(D38,delays,2)," ")</f>
        <v xml:space="preserve"> </v>
      </c>
    </row>
    <row r="40" spans="1:5" ht="13.5" thickBot="1">
      <c r="A40" s="16" t="s">
        <v>21</v>
      </c>
      <c r="B40" s="5"/>
      <c r="C40" s="5"/>
      <c r="D40" s="17" t="str">
        <f>IF(D38&lt;&gt;" ",VLOOKUP(D38,delays,3)," ")</f>
        <v xml:space="preserve"> </v>
      </c>
    </row>
    <row r="42" spans="1:5" ht="13" thickBot="1"/>
    <row r="43" spans="1:5">
      <c r="A43" s="6" t="s">
        <v>22</v>
      </c>
      <c r="B43" s="7"/>
    </row>
    <row r="44" spans="1:5" ht="13" thickBot="1">
      <c r="A44" s="27"/>
      <c r="B44" s="9"/>
    </row>
    <row r="45" spans="1:5" ht="13.5" thickTop="1" thickBot="1">
      <c r="A45" s="27" t="s">
        <v>24</v>
      </c>
      <c r="B45" s="32"/>
    </row>
    <row r="46" spans="1:5" ht="13.5" thickTop="1" thickBot="1">
      <c r="A46" s="27" t="s">
        <v>25</v>
      </c>
      <c r="B46" s="32"/>
    </row>
    <row r="47" spans="1:5" ht="14" thickTop="1" thickBot="1">
      <c r="A47" s="28" t="s">
        <v>1</v>
      </c>
      <c r="B47" s="29">
        <f>(YEAR(B46)-YEAR(B45))*12+MONTH(B46)-MONTH(B45)</f>
        <v>0</v>
      </c>
    </row>
    <row r="48" spans="1:5">
      <c r="D48" s="18">
        <v>40156</v>
      </c>
    </row>
  </sheetData>
  <sheetProtection password="CDB6" sheet="1" objects="1" scenarios="1" selectLockedCells="1"/>
  <mergeCells count="9">
    <mergeCell ref="A13:D13"/>
    <mergeCell ref="A23:D23"/>
    <mergeCell ref="A33:D33"/>
    <mergeCell ref="A1:D1"/>
    <mergeCell ref="A4:D4"/>
    <mergeCell ref="A5:D5"/>
    <mergeCell ref="A3:D3"/>
    <mergeCell ref="B7:D7"/>
    <mergeCell ref="B8:D8"/>
  </mergeCells>
  <printOptions horizontalCentered="1"/>
  <pageMargins left="0.7" right="0.7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D8"/>
  <sheetViews>
    <sheetView workbookViewId="0">
      <selection activeCell="D16" sqref="D16"/>
    </sheetView>
  </sheetViews>
  <sheetFormatPr defaultRowHeight="12.5"/>
  <sheetData>
    <row r="4" spans="1:4">
      <c r="A4" s="2">
        <v>-1</v>
      </c>
      <c r="B4">
        <v>5</v>
      </c>
      <c r="C4" t="s">
        <v>7</v>
      </c>
      <c r="D4" t="s">
        <v>12</v>
      </c>
    </row>
    <row r="5" spans="1:4">
      <c r="A5" s="2">
        <v>0.11</v>
      </c>
      <c r="B5">
        <v>4</v>
      </c>
      <c r="C5" t="s">
        <v>8</v>
      </c>
      <c r="D5" t="s">
        <v>13</v>
      </c>
    </row>
    <row r="6" spans="1:4">
      <c r="A6" s="2">
        <v>0.31</v>
      </c>
      <c r="B6">
        <v>3</v>
      </c>
      <c r="C6" t="s">
        <v>9</v>
      </c>
      <c r="D6" t="s">
        <v>14</v>
      </c>
    </row>
    <row r="7" spans="1:4">
      <c r="A7" s="2">
        <v>0.51</v>
      </c>
      <c r="B7">
        <v>2</v>
      </c>
      <c r="C7" t="s">
        <v>10</v>
      </c>
      <c r="D7" t="s">
        <v>15</v>
      </c>
    </row>
    <row r="8" spans="1:4">
      <c r="A8" s="2">
        <v>0.71</v>
      </c>
      <c r="B8">
        <v>1</v>
      </c>
      <c r="C8" t="s">
        <v>11</v>
      </c>
      <c r="D8" t="s">
        <v>16</v>
      </c>
    </row>
  </sheetData>
  <sheetProtection password="CDB6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delays</vt:lpstr>
    </vt:vector>
  </TitlesOfParts>
  <Company>DESE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mcorey</dc:creator>
  <cp:lastModifiedBy>tpleus</cp:lastModifiedBy>
  <cp:lastPrinted>2009-12-09T18:50:19Z</cp:lastPrinted>
  <dcterms:created xsi:type="dcterms:W3CDTF">2009-12-08T19:26:49Z</dcterms:created>
  <dcterms:modified xsi:type="dcterms:W3CDTF">2014-04-29T18:29:09Z</dcterms:modified>
</cp:coreProperties>
</file>