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Q:\Ag\Marie\MOASK\2021 Site Report &amp; Data\"/>
    </mc:Choice>
  </mc:AlternateContent>
  <bookViews>
    <workbookView xWindow="0" yWindow="0" windowWidth="12285" windowHeight="11985" tabRatio="775" activeTab="1"/>
  </bookViews>
  <sheets>
    <sheet name="MOASK IRC Memo " sheetId="14" r:id="rId1"/>
    <sheet name="Agreement" sheetId="1" r:id="rId2"/>
    <sheet name="Requirements for Virtual Events" sheetId="5" r:id="rId3"/>
    <sheet name="Site Report Cover Page" sheetId="9" r:id="rId4"/>
    <sheet name="Detailed Site Report" sheetId="8" state="hidden" r:id="rId5"/>
    <sheet name="Criteria Variation" sheetId="10" state="hidden" r:id="rId6"/>
    <sheet name="Site Report" sheetId="11" r:id="rId7"/>
    <sheet name="Proctoring Verification" sheetId="15" r:id="rId8"/>
    <sheet name="IRC to Pathway Alignment" sheetId="12" r:id="rId9"/>
    <sheet name="FB  Letter" sheetId="13" state="hidden" r:id="rId10"/>
  </sheets>
  <definedNames>
    <definedName name="_xlnm.Print_Area" localSheetId="1">Agreement!$B$2:$O$50</definedName>
    <definedName name="_xlnm.Print_Area" localSheetId="9">'FB  Letter'!$A$1:$Q$81</definedName>
    <definedName name="_xlnm.Print_Area" localSheetId="8">'IRC to Pathway Alignment'!$A$1:$Q$44</definedName>
    <definedName name="_xlnm.Print_Area" localSheetId="0">'MOASK IRC Memo '!$B$2:$L$50</definedName>
  </definedNames>
  <calcPr calcId="162913"/>
</workbook>
</file>

<file path=xl/calcChain.xml><?xml version="1.0" encoding="utf-8"?>
<calcChain xmlns="http://schemas.openxmlformats.org/spreadsheetml/2006/main">
  <c r="A76" i="15" l="1"/>
  <c r="A73" i="15"/>
  <c r="A70" i="15"/>
  <c r="A67" i="15"/>
  <c r="A64" i="15"/>
  <c r="A61" i="15"/>
  <c r="A58" i="15"/>
  <c r="A55" i="15"/>
  <c r="A52" i="15"/>
  <c r="A49" i="15"/>
  <c r="A46" i="15"/>
  <c r="A43" i="15"/>
  <c r="A40" i="15"/>
  <c r="A37" i="15"/>
  <c r="A34" i="15"/>
  <c r="A31" i="15"/>
  <c r="A28" i="15"/>
  <c r="A25" i="15"/>
  <c r="A22" i="15"/>
  <c r="A19" i="15"/>
  <c r="A16" i="15"/>
  <c r="A13" i="15"/>
  <c r="A10" i="15"/>
  <c r="A7" i="15"/>
  <c r="F17" i="11" l="1"/>
  <c r="F70" i="11" l="1"/>
  <c r="B3" i="11" l="1"/>
  <c r="B2" i="11"/>
  <c r="C18" i="11" l="1"/>
  <c r="F33" i="11"/>
  <c r="F34" i="11" s="1"/>
  <c r="F45" i="11"/>
  <c r="C46" i="11" s="1"/>
  <c r="F56" i="11"/>
  <c r="C57" i="11" s="1"/>
  <c r="C71" i="11"/>
  <c r="F86" i="11"/>
  <c r="C87" i="11" s="1"/>
  <c r="F106" i="11"/>
  <c r="F107" i="11" s="1"/>
  <c r="F122" i="11"/>
  <c r="C123" i="11" s="1"/>
  <c r="F134" i="11"/>
  <c r="C135" i="11" s="1"/>
  <c r="F155" i="11"/>
  <c r="F156" i="11" s="1"/>
  <c r="D29" i="9"/>
  <c r="D31" i="9"/>
  <c r="F135" i="11" l="1"/>
  <c r="F18" i="11"/>
  <c r="F57" i="11"/>
  <c r="C107" i="11"/>
  <c r="F123" i="11"/>
  <c r="F71" i="11"/>
  <c r="C34" i="11"/>
  <c r="F46" i="11"/>
  <c r="F87" i="11"/>
  <c r="C156" i="11"/>
</calcChain>
</file>

<file path=xl/sharedStrings.xml><?xml version="1.0" encoding="utf-8"?>
<sst xmlns="http://schemas.openxmlformats.org/spreadsheetml/2006/main" count="698" uniqueCount="301">
  <si>
    <t>STATE OF MISSOURI</t>
  </si>
  <si>
    <t>DEPARTMENT OF ELEMENTARY AND SECONDARY EDUCATION</t>
  </si>
  <si>
    <t xml:space="preserve"> </t>
  </si>
  <si>
    <t>P.O. BOX 480, JEFFERSON CITY, MISSOURI  65102-0480</t>
  </si>
  <si>
    <t>Agronomy</t>
  </si>
  <si>
    <t>Dairy Cattle Evaluation</t>
  </si>
  <si>
    <t>Farm Management</t>
  </si>
  <si>
    <t>Forestry</t>
  </si>
  <si>
    <t>Horse Evaluation</t>
  </si>
  <si>
    <t>Livestock Evaluation</t>
  </si>
  <si>
    <t>Meats Evaluation</t>
  </si>
  <si>
    <t>A.</t>
  </si>
  <si>
    <t>C.</t>
  </si>
  <si>
    <t>D.</t>
  </si>
  <si>
    <t>E.</t>
  </si>
  <si>
    <t>F.</t>
  </si>
  <si>
    <t>Dairy Foods</t>
  </si>
  <si>
    <t>Floriculture</t>
  </si>
  <si>
    <t>Poultry</t>
  </si>
  <si>
    <t>Soils</t>
  </si>
  <si>
    <t xml:space="preserve">Site Location: </t>
  </si>
  <si>
    <t xml:space="preserve">Date: </t>
  </si>
  <si>
    <t>Contact Phone:</t>
  </si>
  <si>
    <t>AGRICULTURE, FOOD &amp; NATURAL RESOURCES</t>
  </si>
  <si>
    <t>(Date)</t>
  </si>
  <si>
    <t>Entomology</t>
  </si>
  <si>
    <t>Host Site Agricultural Education Program</t>
  </si>
  <si>
    <t>Host Site Administrator</t>
  </si>
  <si>
    <t>G.</t>
  </si>
  <si>
    <t>H.</t>
  </si>
  <si>
    <t>I.</t>
  </si>
  <si>
    <t>Coordinate with local Farm Bureau to assist with IRC presentation, if and when presented.</t>
  </si>
  <si>
    <t>Follow the Missouri Agricultural Education Career Development Event Handbook, current edition.</t>
  </si>
  <si>
    <t>Site:</t>
  </si>
  <si>
    <t>Date:</t>
  </si>
  <si>
    <t>Criteria Verification by Event</t>
  </si>
  <si>
    <t>Ag Mechanics</t>
  </si>
  <si>
    <t>Criteria Assessed</t>
  </si>
  <si>
    <t>"X" if Assessed</t>
  </si>
  <si>
    <t>Points Assessed</t>
  </si>
  <si>
    <t>Ag Power &amp; Machinery - Ag Machinery</t>
  </si>
  <si>
    <t xml:space="preserve">B. </t>
  </si>
  <si>
    <t>Ag Power &amp; Machinery - Small Engine Power</t>
  </si>
  <si>
    <t>Ag Power &amp; Machinery - Tractor Power</t>
  </si>
  <si>
    <t>Ag Structure &amp; Electricity - Circuits</t>
  </si>
  <si>
    <t xml:space="preserve">E. </t>
  </si>
  <si>
    <t>Ag Structures &amp; Electricity - Woodworking &amp; Carpentry</t>
  </si>
  <si>
    <t xml:space="preserve">F. </t>
  </si>
  <si>
    <t>Ag Structures &amp; Electricity - Motors</t>
  </si>
  <si>
    <t>Ag Structures &amp; Electricity - Concrete &amp; Plumbing</t>
  </si>
  <si>
    <t>Ag Const. &amp; Soil &amp; Water - Arc or MIG</t>
  </si>
  <si>
    <t xml:space="preserve">I. </t>
  </si>
  <si>
    <t>Ag Const. &amp; Soil &amp; Water - Soil &amp; Water Mgmgt</t>
  </si>
  <si>
    <t>J.</t>
  </si>
  <si>
    <t>Ag Const. &amp; Soil &amp; Water - Oxy</t>
  </si>
  <si>
    <t xml:space="preserve">K. </t>
  </si>
  <si>
    <t>Ag Const. &amp; Soil &amp; Water - Repair &amp; Maintenance</t>
  </si>
  <si>
    <t>L.</t>
  </si>
  <si>
    <t>Written Exam</t>
  </si>
  <si>
    <t>Total Points Offered:</t>
  </si>
  <si>
    <t>Total Points Required:</t>
  </si>
  <si>
    <t>Ag Sales</t>
  </si>
  <si>
    <t>Product Sales Presentation</t>
  </si>
  <si>
    <t>B.</t>
  </si>
  <si>
    <t>Sales Situation Practicum</t>
  </si>
  <si>
    <t>Objective Written Test</t>
  </si>
  <si>
    <t>Identification of 100 crop &amp; weed seed/plant samples</t>
  </si>
  <si>
    <t>Seed &amp; Hay judging (bean seeds, wheat seeds, alfalfa)</t>
  </si>
  <si>
    <t>Dairy Cattle</t>
  </si>
  <si>
    <t>Live Evaluation - Cow Class</t>
  </si>
  <si>
    <t>Live Evaluation - Heifer Class</t>
  </si>
  <si>
    <t>Oral Reasons - Set 1</t>
  </si>
  <si>
    <t xml:space="preserve">G. </t>
  </si>
  <si>
    <t>Oral Reasons - Set 2</t>
  </si>
  <si>
    <t xml:space="preserve">H. </t>
  </si>
  <si>
    <t>Sire Selection Exercise</t>
  </si>
  <si>
    <t>Written Test</t>
  </si>
  <si>
    <t>Problem Solving - Milk Marketing</t>
  </si>
  <si>
    <t>Problem Solving - Milk Fat Identification</t>
  </si>
  <si>
    <t>Cheese Identification</t>
  </si>
  <si>
    <t>Milker Units Evaluation</t>
  </si>
  <si>
    <t>CMT</t>
  </si>
  <si>
    <t>Milk Flavor</t>
  </si>
  <si>
    <t>Problem Solving Analysis</t>
  </si>
  <si>
    <t>Multiple Choice Written Test</t>
  </si>
  <si>
    <t>General Knowledge Exam</t>
  </si>
  <si>
    <t>Plant Identification</t>
  </si>
  <si>
    <t>Tool Identification Practicum</t>
  </si>
  <si>
    <t>Plant Disorders Diagnosis Practicum</t>
  </si>
  <si>
    <t>Tree Identification (20 tree samples)</t>
  </si>
  <si>
    <t>Equipment Identification ( 20 samples)</t>
  </si>
  <si>
    <t>Timber Cruising</t>
  </si>
  <si>
    <t>Timber Stand Improvement</t>
  </si>
  <si>
    <t>Map Reading Exercise</t>
  </si>
  <si>
    <t>Halter Juding Classes (3 Classes)</t>
  </si>
  <si>
    <t>Performance Judging Classes ( 2 classes)</t>
  </si>
  <si>
    <t>Oral Reasons - Halter Class</t>
  </si>
  <si>
    <t>Oral Reasons - Performance Class</t>
  </si>
  <si>
    <t>Live Placing Class 1</t>
  </si>
  <si>
    <t>Live Placing Class 2</t>
  </si>
  <si>
    <t>Live Placing Class 3</t>
  </si>
  <si>
    <t>Live Placing Class 4</t>
  </si>
  <si>
    <t>Live Placing Class 5</t>
  </si>
  <si>
    <t>Live Placing Class 6</t>
  </si>
  <si>
    <t>Slaughter Cattle Grading</t>
  </si>
  <si>
    <t>Feeder Cattle Grading</t>
  </si>
  <si>
    <t>Keep/Cull Class 1</t>
  </si>
  <si>
    <t>Keep/Cull Class 2</t>
  </si>
  <si>
    <t>K.</t>
  </si>
  <si>
    <t>Oral Reasons - Set 1 (Breeding)</t>
  </si>
  <si>
    <t>Oral Reasons - Set 2 (Market)</t>
  </si>
  <si>
    <t>M.</t>
  </si>
  <si>
    <t>Oral Reasons - Set 3</t>
  </si>
  <si>
    <t>Meat Formulation Problem</t>
  </si>
  <si>
    <t>Retail Cut Identification (40 cuts at 6 points each)</t>
  </si>
  <si>
    <t>Judging Classes (4 classes at 50 points each)</t>
  </si>
  <si>
    <t xml:space="preserve"> Questions on Juding Class(es)</t>
  </si>
  <si>
    <t>Nursery / Landscape</t>
  </si>
  <si>
    <t xml:space="preserve">Plant Disorder Practicum </t>
  </si>
  <si>
    <t>Landscape Design Problem</t>
  </si>
  <si>
    <t>Poultry Management Written Test</t>
  </si>
  <si>
    <t>Live Bird Evaluation - Keep/ Cull</t>
  </si>
  <si>
    <t>Live Bird Evaluation - Placing</t>
  </si>
  <si>
    <t>Live Bird Evaluation - Oral Reasons</t>
  </si>
  <si>
    <t>Ready-to-Cook - Grading</t>
  </si>
  <si>
    <t>Ready-to-Cook - Placing Class</t>
  </si>
  <si>
    <t>Ready-to-Cook - Oral Reasons</t>
  </si>
  <si>
    <t>Further Processed - Part Identification</t>
  </si>
  <si>
    <t>Further Processed - Breaded Product Evaluation</t>
  </si>
  <si>
    <t>Egg Evaluation - Interior Eggs</t>
  </si>
  <si>
    <t>Egg Evaluation - Exterior Grading</t>
  </si>
  <si>
    <t>Egg Evaluation - Exterior Factors</t>
  </si>
  <si>
    <t>Evaluation of Soil Pit 1</t>
  </si>
  <si>
    <t>Evaluation of Soil Pit 2</t>
  </si>
  <si>
    <t>Evaluation of Soil Pit 3</t>
  </si>
  <si>
    <t>Evaluation of Soil Pit4</t>
  </si>
  <si>
    <t>Horse</t>
  </si>
  <si>
    <t>Livestock</t>
  </si>
  <si>
    <t>Site Location:</t>
  </si>
  <si>
    <t>Site Contact:</t>
  </si>
  <si>
    <t>Email:</t>
  </si>
  <si>
    <t>Phone:</t>
  </si>
  <si>
    <t>Farm Bureau Contact:</t>
  </si>
  <si>
    <t>Assessments</t>
  </si>
  <si>
    <t>Offered (X)</t>
  </si>
  <si>
    <t>Students Tested</t>
  </si>
  <si>
    <t>Scoring Proficient</t>
  </si>
  <si>
    <t xml:space="preserve">Horse </t>
  </si>
  <si>
    <t xml:space="preserve">Livestock </t>
  </si>
  <si>
    <t xml:space="preserve">Meats </t>
  </si>
  <si>
    <t>Nursery/Landscape</t>
  </si>
  <si>
    <t xml:space="preserve">Poultry </t>
  </si>
  <si>
    <t>TOTAL NUMBER OF STUDENTS TESTED:</t>
  </si>
  <si>
    <t>TOTAL NUMBER SCORING PROFICIENT:</t>
  </si>
  <si>
    <t>Criteria variation from CDE handbook</t>
  </si>
  <si>
    <t>Ag mech</t>
  </si>
  <si>
    <t>A mimimum of six skill areas must be assessed with at least one in each if the following areas; Ag Power &amp; Machinery, Ag Structures &amp; Electricity and Ag Const. &amp; Soil &amp; Water</t>
  </si>
  <si>
    <t>minimum 40 questions problem solving and 40 questions Multiple choice</t>
  </si>
  <si>
    <t>minimum of four judging classes with no more than two heifer classes</t>
  </si>
  <si>
    <t>Minimum of one performance class</t>
  </si>
  <si>
    <t xml:space="preserve">Minimum of two judging classes (one must be placing) and one oral reasons for each of the following;  Beef, Swine, Sheep/Goat.  Minimum of one grading class. </t>
  </si>
  <si>
    <t>CMT is optional</t>
  </si>
  <si>
    <t>Minimum Criteria Variation from CDE Handbook</t>
  </si>
  <si>
    <t>Performance Judging Class 2</t>
  </si>
  <si>
    <t>M</t>
  </si>
  <si>
    <t>Total Points Offered</t>
  </si>
  <si>
    <t>(Host Site).</t>
  </si>
  <si>
    <t>Missouri Farm Bureau Federation; and</t>
  </si>
  <si>
    <t xml:space="preserve">Missouri Agricultural Skill and Knowledge IRC Technical Skill Assessment Site Agreement between Agriculture, Food &amp; Natural Resources Section, Office of College &amp; Career Readiness, DESE; </t>
  </si>
  <si>
    <r>
      <t xml:space="preserve">No variation. </t>
    </r>
    <r>
      <rPr>
        <b/>
        <sz val="11"/>
        <color indexed="8"/>
        <rFont val="Calibri"/>
        <family val="2"/>
      </rPr>
      <t>MUST OFFER ALL 570 POINTS.</t>
    </r>
  </si>
  <si>
    <r>
      <t xml:space="preserve">A minimum 40 questions problem solving and 40 questions multiple choice. </t>
    </r>
    <r>
      <rPr>
        <b/>
        <sz val="11"/>
        <color indexed="8"/>
        <rFont val="Calibri"/>
        <family val="2"/>
      </rPr>
      <t>MUST OFFER ATLEAST 280 POINTS.</t>
    </r>
  </si>
  <si>
    <r>
      <t xml:space="preserve">No variation. </t>
    </r>
    <r>
      <rPr>
        <b/>
        <sz val="11"/>
        <color indexed="8"/>
        <rFont val="Calibri"/>
        <family val="2"/>
      </rPr>
      <t>MUST OFFER ALL 700 POINTS.</t>
    </r>
  </si>
  <si>
    <r>
      <t xml:space="preserve">No variation. </t>
    </r>
    <r>
      <rPr>
        <b/>
        <sz val="11"/>
        <color indexed="8"/>
        <rFont val="Calibri"/>
        <family val="2"/>
      </rPr>
      <t>MUST OFFER ALL 600 POINTS.</t>
    </r>
  </si>
  <si>
    <t>Farm Business Management</t>
  </si>
  <si>
    <t>Nursery &amp; Landscape Management</t>
  </si>
  <si>
    <t>Poultry Evaluation</t>
  </si>
  <si>
    <t>FB Contact Phone:</t>
  </si>
  <si>
    <t>MOASK IRC</t>
  </si>
  <si>
    <t>Event Name:</t>
  </si>
  <si>
    <t>Proficient Score</t>
  </si>
  <si>
    <t>MINIMUM REQUIRED</t>
  </si>
  <si>
    <t>Email Address</t>
  </si>
  <si>
    <t>It is mutually understood and agreed that the MOASK IRC Host Site will:</t>
  </si>
  <si>
    <t>Identify local Farm Bureau member to serve as liaison/advisory committee member for MOASK IRC site.</t>
  </si>
  <si>
    <t>Provide MOASK IRC Assessment in the following area(s) with at least the MINIMUM REQUIRED amount of points.</t>
  </si>
  <si>
    <t>Utilize judgingcard for inputting and reporting student scores.</t>
  </si>
  <si>
    <t>Missouri Agricultural Skill and Knowledge (MOASK) Industry Recognized Certification (IRC)</t>
  </si>
  <si>
    <t>Halter Judging Class 1</t>
  </si>
  <si>
    <t>Halter Judging Class 2</t>
  </si>
  <si>
    <t>Halter Judging Class 3</t>
  </si>
  <si>
    <t xml:space="preserve">Event Contact Person: </t>
  </si>
  <si>
    <r>
      <t xml:space="preserve">No variation. </t>
    </r>
    <r>
      <rPr>
        <b/>
        <sz val="11"/>
        <color indexed="8"/>
        <rFont val="Calibri"/>
        <family val="2"/>
      </rPr>
      <t>MUST OFFER ALL 800 POINTS.</t>
    </r>
  </si>
  <si>
    <t># Points Assessed</t>
  </si>
  <si>
    <r>
      <t>No variation.</t>
    </r>
    <r>
      <rPr>
        <b/>
        <sz val="11"/>
        <color indexed="8"/>
        <rFont val="Calibri"/>
        <family val="2"/>
      </rPr>
      <t xml:space="preserve"> MUST OFFER ALL 850 POINTS.</t>
    </r>
  </si>
  <si>
    <t>(Chairperson Signature)</t>
  </si>
  <si>
    <t>(Fam Bureau Contact Signature)</t>
  </si>
  <si>
    <t>(Administrator Signature)</t>
  </si>
  <si>
    <t xml:space="preserve">   (Email signed digital scan to: Marie Davis at marie.davis@dese.mo.gov by Dec. 15)</t>
  </si>
  <si>
    <r>
      <t xml:space="preserve">Include </t>
    </r>
    <r>
      <rPr>
        <b/>
        <u/>
        <sz val="11"/>
        <color rgb="FFFF0000"/>
        <rFont val="Calibri"/>
        <family val="2"/>
        <scheme val="minor"/>
      </rPr>
      <t>all</t>
    </r>
    <r>
      <rPr>
        <sz val="10"/>
        <color theme="1"/>
        <rFont val="Calibri"/>
        <family val="2"/>
        <scheme val="minor"/>
      </rPr>
      <t xml:space="preserve"> components and minimum criteria of the particular Career Development Event(s) noted below.  (See Minimum Criteria Variation from CDE Handbook on the Site Report for details.)</t>
    </r>
  </si>
  <si>
    <r>
      <t xml:space="preserve">Determine </t>
    </r>
    <r>
      <rPr>
        <b/>
        <u/>
        <sz val="10"/>
        <color rgb="FFFF0000"/>
        <rFont val="Calibri"/>
        <family val="2"/>
        <scheme val="minor"/>
      </rPr>
      <t>ACTUAL POINTS OFFERED</t>
    </r>
    <r>
      <rPr>
        <sz val="10"/>
        <color theme="1"/>
        <rFont val="Calibri"/>
        <family val="2"/>
        <scheme val="minor"/>
      </rPr>
      <t xml:space="preserve"> and input information on SITE REPORT tab. This determies cutoff score.</t>
    </r>
  </si>
  <si>
    <t>* MUST BE ASSESSED.</t>
  </si>
  <si>
    <t>Seed ID *200 pts</t>
  </si>
  <si>
    <t>Plant ID *200 pts</t>
  </si>
  <si>
    <t>Live Evaluation - Cow Class *50 pts</t>
  </si>
  <si>
    <t>Live Evaluation - Heifer Class *50 pts</t>
  </si>
  <si>
    <t>Written Exam *100 pts</t>
  </si>
  <si>
    <t>Written Test *150 pts</t>
  </si>
  <si>
    <t>Insect Identification *320 pts</t>
  </si>
  <si>
    <t>Entomology Practicum A - Diagnosis *50 pts</t>
  </si>
  <si>
    <t>Entomology Practicum B - Pesticide Formulation *50 pts</t>
  </si>
  <si>
    <t>Problem Solving Analysis *160 pts</t>
  </si>
  <si>
    <t>Multiple Choice Written Test *120 pts</t>
  </si>
  <si>
    <t>General Knowledge Exam *300 pts</t>
  </si>
  <si>
    <t>Plant Identification *300 pts</t>
  </si>
  <si>
    <t>Tool Identification Practicum *50 pts</t>
  </si>
  <si>
    <t>Plant Disorders Diagnosis Practicum *50 pts</t>
  </si>
  <si>
    <t>Pricing Floral Arrangement Practicum *50 pts</t>
  </si>
  <si>
    <t>Chemical Problem Solving Practicum *50 pts</t>
  </si>
  <si>
    <t>Performance Judging Class 1 *50 pts</t>
  </si>
  <si>
    <t>Live Placing Class 1  (Species 1) - *50 pts</t>
  </si>
  <si>
    <t>Live Placing Class 2 (Species 2)  - *50 pts</t>
  </si>
  <si>
    <t>Live Placing Class 3 (Species 3)  - *50 pts</t>
  </si>
  <si>
    <t>Feeder Cattle Grading *50 pts</t>
  </si>
  <si>
    <t>Written Test *60 pts</t>
  </si>
  <si>
    <t>Meat Formulation Problem *50 pts</t>
  </si>
  <si>
    <t>Retail Cut Identification *240 pts</t>
  </si>
  <si>
    <t>Judging Class 1 *50 pts</t>
  </si>
  <si>
    <t>Judging Class 2 *50 pts</t>
  </si>
  <si>
    <t>Judging Class 3 *50 pts</t>
  </si>
  <si>
    <t>Judging Class 4 *50 pts</t>
  </si>
  <si>
    <t>Questions on Judging Class *50 pts</t>
  </si>
  <si>
    <t>General Knowledge Exam *200 pts</t>
  </si>
  <si>
    <t>Plant Disorder Practicum *100 pts</t>
  </si>
  <si>
    <t>Landscape Design Problem *100 pts</t>
  </si>
  <si>
    <t>Plant Identification *200 pts</t>
  </si>
  <si>
    <t>Poultry Management Written Test *100 pts</t>
  </si>
  <si>
    <t>Live Bird Evaluation - Past Production Hens *50 pts)</t>
  </si>
  <si>
    <t>Live Bird Evaluation - Broiler Meat Birds *50 pts</t>
  </si>
  <si>
    <t>Ready-to-Cook - Grading *50 pts</t>
  </si>
  <si>
    <t>Ready-to-Cook - Placing Class *50 pts</t>
  </si>
  <si>
    <t>Further Processed - Part Identification *50 pts</t>
  </si>
  <si>
    <t>Further Processed - Boneless Product Evaluation *50 pts</t>
  </si>
  <si>
    <t>Further Processed - Bone-In Product Evaluation *50 pts</t>
  </si>
  <si>
    <t>Egg Evaluation - Interior Eggs *50 pts</t>
  </si>
  <si>
    <t>Egg Evaluation - Exterior Grading *50 pts</t>
  </si>
  <si>
    <t>Egg Evaluation - Exterior Factors *50 pts</t>
  </si>
  <si>
    <r>
      <t>Agronomy</t>
    </r>
    <r>
      <rPr>
        <sz val="10"/>
        <color rgb="FFFF0000"/>
        <rFont val="Calibri"/>
        <family val="2"/>
        <scheme val="minor"/>
      </rPr>
      <t>*</t>
    </r>
  </si>
  <si>
    <r>
      <t>Dairy Cattle Evaluation</t>
    </r>
    <r>
      <rPr>
        <sz val="10"/>
        <color rgb="FFFF0000"/>
        <rFont val="Calibri"/>
        <family val="2"/>
        <scheme val="minor"/>
      </rPr>
      <t>*</t>
    </r>
  </si>
  <si>
    <r>
      <t>Entomology</t>
    </r>
    <r>
      <rPr>
        <sz val="10"/>
        <color rgb="FFFF0000"/>
        <rFont val="Calibri"/>
        <family val="2"/>
        <scheme val="minor"/>
      </rPr>
      <t>*</t>
    </r>
  </si>
  <si>
    <r>
      <t>Farm Business Management</t>
    </r>
    <r>
      <rPr>
        <sz val="10"/>
        <color rgb="FFFF0000"/>
        <rFont val="Calibri"/>
        <family val="2"/>
        <scheme val="minor"/>
      </rPr>
      <t>*</t>
    </r>
  </si>
  <si>
    <r>
      <t>Floriculture</t>
    </r>
    <r>
      <rPr>
        <sz val="10"/>
        <color rgb="FFFF0000"/>
        <rFont val="Calibri"/>
        <family val="2"/>
        <scheme val="minor"/>
      </rPr>
      <t>*</t>
    </r>
  </si>
  <si>
    <r>
      <t>Horse Evaluation</t>
    </r>
    <r>
      <rPr>
        <sz val="10"/>
        <color rgb="FFFF0000"/>
        <rFont val="Calibri"/>
        <family val="2"/>
        <scheme val="minor"/>
      </rPr>
      <t>*</t>
    </r>
  </si>
  <si>
    <r>
      <t>Livestock Evaluation</t>
    </r>
    <r>
      <rPr>
        <sz val="10"/>
        <color rgb="FFFF0000"/>
        <rFont val="Calibri"/>
        <family val="2"/>
        <scheme val="minor"/>
      </rPr>
      <t>*</t>
    </r>
  </si>
  <si>
    <r>
      <t>Meats Evaluation</t>
    </r>
    <r>
      <rPr>
        <sz val="10"/>
        <color rgb="FFFF0000"/>
        <rFont val="Calibri"/>
        <family val="2"/>
        <scheme val="minor"/>
      </rPr>
      <t>*</t>
    </r>
  </si>
  <si>
    <r>
      <rPr>
        <sz val="10"/>
        <rFont val="Calibri"/>
        <family val="2"/>
        <scheme val="minor"/>
      </rPr>
      <t>Nursery/Landscaping</t>
    </r>
    <r>
      <rPr>
        <sz val="10"/>
        <color rgb="FFFF0000"/>
        <rFont val="Calibri"/>
        <family val="2"/>
        <scheme val="minor"/>
      </rPr>
      <t>*</t>
    </r>
  </si>
  <si>
    <r>
      <t>Poultry Evaluation</t>
    </r>
    <r>
      <rPr>
        <sz val="10"/>
        <color rgb="FFFF0000"/>
        <rFont val="Calibri"/>
        <family val="2"/>
        <scheme val="minor"/>
      </rPr>
      <t>*</t>
    </r>
  </si>
  <si>
    <r>
      <t xml:space="preserve">2020-2021 </t>
    </r>
    <r>
      <rPr>
        <b/>
        <i/>
        <u/>
        <sz val="12"/>
        <color rgb="FFFF0000"/>
        <rFont val="Arial"/>
        <family val="2"/>
      </rPr>
      <t>VIRTUAL</t>
    </r>
    <r>
      <rPr>
        <b/>
        <sz val="12"/>
        <color rgb="FFFF0000"/>
        <rFont val="Arial"/>
        <family val="2"/>
      </rPr>
      <t xml:space="preserve"> HOST SITE AGREEMENT</t>
    </r>
  </si>
  <si>
    <r>
      <t xml:space="preserve">2020-2021 </t>
    </r>
    <r>
      <rPr>
        <b/>
        <u/>
        <sz val="11"/>
        <color rgb="FFFF0000"/>
        <rFont val="Calibri"/>
        <family val="2"/>
        <scheme val="minor"/>
      </rPr>
      <t>VIRTUAL</t>
    </r>
    <r>
      <rPr>
        <b/>
        <sz val="11"/>
        <color rgb="FFFF0000"/>
        <rFont val="Calibri"/>
        <family val="2"/>
        <scheme val="minor"/>
      </rPr>
      <t xml:space="preserve"> MOASK Host Site Agreement</t>
    </r>
  </si>
  <si>
    <r>
      <t xml:space="preserve">2021 </t>
    </r>
    <r>
      <rPr>
        <i/>
        <u/>
        <sz val="28"/>
        <color theme="1"/>
        <rFont val="Calibri"/>
        <family val="2"/>
        <scheme val="minor"/>
      </rPr>
      <t>VIRTUAL</t>
    </r>
    <r>
      <rPr>
        <sz val="28"/>
        <color theme="1"/>
        <rFont val="Calibri"/>
        <family val="2"/>
        <scheme val="minor"/>
      </rPr>
      <t xml:space="preserve"> MOASK Assessment Host Site Report</t>
    </r>
  </si>
  <si>
    <r>
      <t xml:space="preserve">Minimum of four judging classes; one must be a performance class. </t>
    </r>
    <r>
      <rPr>
        <u/>
        <sz val="11"/>
        <color theme="1"/>
        <rFont val="Calibri"/>
        <family val="2"/>
        <scheme val="minor"/>
      </rPr>
      <t>Must have two sets of questions</t>
    </r>
    <r>
      <rPr>
        <sz val="11"/>
        <color theme="1"/>
        <rFont val="Calibri"/>
        <family val="2"/>
        <scheme val="minor"/>
      </rPr>
      <t xml:space="preserve">. </t>
    </r>
    <r>
      <rPr>
        <b/>
        <sz val="11"/>
        <color indexed="8"/>
        <rFont val="Calibri"/>
        <family val="2"/>
      </rPr>
      <t>MUST OFFER ATLEAST 400 POINTS.</t>
    </r>
  </si>
  <si>
    <r>
      <t xml:space="preserve">Minimum of four judging classes with no more than two heifer classes.  Must have two sets of questions and the written test. </t>
    </r>
    <r>
      <rPr>
        <b/>
        <sz val="11"/>
        <color indexed="8"/>
        <rFont val="Calibri"/>
        <family val="2"/>
      </rPr>
      <t>MUST OFFER ATLEAST 400 POINTS.</t>
    </r>
  </si>
  <si>
    <t>Set of 10 Questions - Set 1 (Species 1)  - *50 pts</t>
  </si>
  <si>
    <t>Set of 10 Questions - Set 2 (Species 2)  - *50 pts</t>
  </si>
  <si>
    <t>Set of 10 Questions - Set 3 (Species 3)  - *50 pts</t>
  </si>
  <si>
    <t>Set of 10 Questions - Halter Class *50 pts</t>
  </si>
  <si>
    <t>Set of 10 Questions - Performance Class *50 pts</t>
  </si>
  <si>
    <t>Set of 10 Questions - Set 1 *50 pts</t>
  </si>
  <si>
    <t>Set of 10 Questions - Set 2 *50 pts</t>
  </si>
  <si>
    <t>Live Bird Evaluation - Set of 10 Questions *50 pts</t>
  </si>
  <si>
    <r>
      <t xml:space="preserve">Must have one placing class </t>
    </r>
    <r>
      <rPr>
        <b/>
        <u/>
        <sz val="11"/>
        <color theme="1"/>
        <rFont val="Calibri"/>
        <family val="2"/>
        <scheme val="minor"/>
      </rPr>
      <t>AND</t>
    </r>
    <r>
      <rPr>
        <sz val="11"/>
        <color theme="1"/>
        <rFont val="Calibri"/>
        <family val="2"/>
        <scheme val="minor"/>
      </rPr>
      <t xml:space="preserve"> questions set for ATLEAST </t>
    </r>
    <r>
      <rPr>
        <b/>
        <u/>
        <sz val="11"/>
        <color theme="1"/>
        <rFont val="Calibri"/>
        <family val="2"/>
        <scheme val="minor"/>
      </rPr>
      <t>3</t>
    </r>
    <r>
      <rPr>
        <sz val="11"/>
        <color theme="1"/>
        <rFont val="Calibri"/>
        <family val="2"/>
        <scheme val="minor"/>
      </rPr>
      <t xml:space="preserve"> different species (Beef, Swine, Goat, Sheep).  Minimum of one grading class. </t>
    </r>
    <r>
      <rPr>
        <b/>
        <sz val="11"/>
        <color indexed="8"/>
        <rFont val="Calibri"/>
        <family val="2"/>
      </rPr>
      <t>MUST HAVE ATLEAST 450 POINTS.</t>
    </r>
  </si>
  <si>
    <t>Ready-to-Cook - Set of 10 Questions *50 pts</t>
  </si>
  <si>
    <t>School Name:</t>
  </si>
  <si>
    <t xml:space="preserve">Proctor Name: </t>
  </si>
  <si>
    <t xml:space="preserve">Proctor Title: </t>
  </si>
  <si>
    <t>Use judgingcard online scantron ONLY</t>
  </si>
  <si>
    <t>*</t>
  </si>
  <si>
    <t>MAY NOT be recycled or used at another MOASK event.</t>
  </si>
  <si>
    <t>Copyright infringements apply. Watch what you are using.  Needs to be original content.</t>
  </si>
  <si>
    <t>For events requiring reasons: each set of reasons will be replaced with 10 class specific questions.  5 points per question.</t>
  </si>
  <si>
    <t>~ With scale shown; i.e. dime, nickel, quarter to show size.</t>
  </si>
  <si>
    <t>and thickness differences</t>
  </si>
  <si>
    <t>Requirements for hosting a successful MOASK IRC Event</t>
  </si>
  <si>
    <r>
      <t xml:space="preserve">Notify DESE Ag Ed State Staff </t>
    </r>
    <r>
      <rPr>
        <b/>
        <u/>
        <sz val="10"/>
        <color indexed="8"/>
        <rFont val="Calibri"/>
        <family val="2"/>
      </rPr>
      <t>IMMEDIATELY</t>
    </r>
    <r>
      <rPr>
        <u/>
        <sz val="10"/>
        <color indexed="8"/>
        <rFont val="Calibri"/>
        <family val="2"/>
      </rPr>
      <t xml:space="preserve"> if event(s) </t>
    </r>
    <r>
      <rPr>
        <b/>
        <u/>
        <sz val="10"/>
        <color indexed="8"/>
        <rFont val="Calibri"/>
        <family val="2"/>
      </rPr>
      <t xml:space="preserve">WILL NOT </t>
    </r>
    <r>
      <rPr>
        <u/>
        <sz val="10"/>
        <color indexed="8"/>
        <rFont val="Calibri"/>
        <family val="2"/>
      </rPr>
      <t>be offered.</t>
    </r>
  </si>
  <si>
    <r>
      <t xml:space="preserve">Work with local Farm Bureau to validate and submit MOASK IRC Site Report, Cover Page, AND </t>
    </r>
    <r>
      <rPr>
        <sz val="10"/>
        <color rgb="FFFF0000"/>
        <rFont val="Calibri"/>
        <family val="2"/>
        <scheme val="minor"/>
      </rPr>
      <t>PROCTORING VERFICATION</t>
    </r>
    <r>
      <rPr>
        <sz val="10"/>
        <color theme="1"/>
        <rFont val="Calibri"/>
        <family val="2"/>
        <scheme val="minor"/>
      </rPr>
      <t xml:space="preserve"> to </t>
    </r>
    <r>
      <rPr>
        <i/>
        <u/>
        <sz val="10"/>
        <color rgb="FF0070C0"/>
        <rFont val="Calibri"/>
        <family val="2"/>
        <scheme val="minor"/>
      </rPr>
      <t>marie.davis@dese.mo.gov</t>
    </r>
    <r>
      <rPr>
        <sz val="10"/>
        <color theme="1"/>
        <rFont val="Calibri"/>
        <family val="2"/>
        <scheme val="minor"/>
      </rPr>
      <t xml:space="preserve"> immediately following the MOASK event (</t>
    </r>
    <r>
      <rPr>
        <b/>
        <u/>
        <sz val="10"/>
        <color indexed="8"/>
        <rFont val="Calibri"/>
        <family val="2"/>
      </rPr>
      <t>within one week</t>
    </r>
    <r>
      <rPr>
        <sz val="10"/>
        <color indexed="8"/>
        <rFont val="Calibri"/>
        <family val="2"/>
      </rPr>
      <t>).</t>
    </r>
  </si>
  <si>
    <t>Must be present and observing ALL MOASK testing. Multiple proctors may be necessary if more than one testing room in being utilized.</t>
  </si>
  <si>
    <t>May not be associated with Ag Dept.</t>
  </si>
  <si>
    <t>Each school MOASK testing MUST report an individual proctor; i.e. counselor, administrator, core teacher.</t>
  </si>
  <si>
    <t>Host Sites will provide each proctor with instructions for administering the MOASK.</t>
  </si>
  <si>
    <t>~ Proctors need to instruct students to click "99" in "Code" box.</t>
  </si>
  <si>
    <t>MOASK Virtual Event must be administered to all students at the same time.</t>
  </si>
  <si>
    <t>Virtual Content REQUIREMENTS:</t>
  </si>
  <si>
    <t>No internet stock photos/videos.</t>
  </si>
  <si>
    <t>High quality photos/videos</t>
  </si>
  <si>
    <t>~ For examples in meats &amp; poultry: photos need to be able to exhibit color differences, bones,</t>
  </si>
  <si>
    <t>Proctor Verification</t>
  </si>
  <si>
    <t>Time window for virtual MOASK to be open should be similar to time period an in-person event taking place.  For example: In-person event takes four hours total, virtual event should be open approximately four hours.</t>
  </si>
  <si>
    <t>Work closely with your local Farm Bureau contact to ensure they are aware of their role prior to, during, and after the event.  You may wish to engage mulitiple Farm Bureau volunteers to verify the components offered during the event.</t>
  </si>
  <si>
    <t>*Please see "Requirements for Virtual Events" tab for specifics on hosting a virtual MOASK. Judgingcard MUST be used.*</t>
  </si>
  <si>
    <t>2020-21 VIRTUAL MOASK Results</t>
  </si>
  <si>
    <t>Plant Disorders (10 @ 5 pts ea.) &amp; Prob. (2 @ 50 pts ea.)</t>
  </si>
  <si>
    <t>Test *150 pts (50 MC ? @ 3pts 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</si>
</sst>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38" x14ac:knownFonts="1">
    <font>
      <sz val="11"/>
      <color theme="1"/>
      <name val="Calibri"/>
      <family val="2"/>
      <scheme val="minor"/>
    </font>
    <font>
      <sz val="10"/>
      <name val="Arial"/>
      <family val="2"/>
    </font>
    <font>
      <sz val="10"/>
      <name val="Arial"/>
      <family val="2"/>
    </font>
    <font>
      <sz val="8"/>
      <name val="Arial"/>
      <family val="2"/>
    </font>
    <font>
      <b/>
      <sz val="10"/>
      <name val="Arial"/>
      <family val="2"/>
    </font>
    <font>
      <b/>
      <sz val="11"/>
      <color indexed="8"/>
      <name val="Calibri"/>
      <family val="2"/>
    </font>
    <font>
      <sz val="10"/>
      <color indexed="8"/>
      <name val="Calibri"/>
      <family val="2"/>
    </font>
    <font>
      <b/>
      <u/>
      <sz val="10"/>
      <color indexed="8"/>
      <name val="Calibri"/>
      <family val="2"/>
    </font>
    <font>
      <b/>
      <sz val="11"/>
      <color theme="1"/>
      <name val="Calibri"/>
      <family val="2"/>
      <scheme val="minor"/>
    </font>
    <font>
      <b/>
      <u/>
      <sz val="14"/>
      <color theme="1"/>
      <name val="Calibri"/>
      <family val="2"/>
      <scheme val="minor"/>
    </font>
    <font>
      <b/>
      <u/>
      <sz val="12"/>
      <color theme="1"/>
      <name val="Calibri"/>
      <family val="2"/>
      <scheme val="minor"/>
    </font>
    <font>
      <sz val="1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u/>
      <sz val="11"/>
      <color theme="1"/>
      <name val="Calibri"/>
      <family val="2"/>
      <scheme val="minor"/>
    </font>
    <font>
      <b/>
      <sz val="11"/>
      <color rgb="FFFF0000"/>
      <name val="Calibri"/>
      <family val="2"/>
      <scheme val="minor"/>
    </font>
    <font>
      <sz val="11"/>
      <color rgb="FF00B050"/>
      <name val="Calibri"/>
      <family val="2"/>
      <scheme val="minor"/>
    </font>
    <font>
      <sz val="11"/>
      <color rgb="FF000000"/>
      <name val="Calibri"/>
      <family val="2"/>
      <scheme val="minor"/>
    </font>
    <font>
      <b/>
      <sz val="16"/>
      <color theme="1"/>
      <name val="Calibri"/>
      <family val="2"/>
      <scheme val="minor"/>
    </font>
    <font>
      <sz val="28"/>
      <color theme="1"/>
      <name val="Calibri"/>
      <family val="2"/>
      <scheme val="minor"/>
    </font>
    <font>
      <sz val="20"/>
      <color theme="1"/>
      <name val="Calibri"/>
      <family val="2"/>
      <scheme val="minor"/>
    </font>
    <font>
      <i/>
      <u/>
      <sz val="10"/>
      <color rgb="FF0070C0"/>
      <name val="Calibri"/>
      <family val="2"/>
      <scheme val="minor"/>
    </font>
    <font>
      <b/>
      <u/>
      <sz val="10"/>
      <color rgb="FFFF0000"/>
      <name val="Calibri"/>
      <family val="2"/>
      <scheme val="minor"/>
    </font>
    <font>
      <b/>
      <u/>
      <sz val="11"/>
      <color rgb="FFFF0000"/>
      <name val="Calibri"/>
      <family val="2"/>
      <scheme val="minor"/>
    </font>
    <font>
      <u/>
      <sz val="10"/>
      <color theme="1"/>
      <name val="Calibri"/>
      <family val="2"/>
      <scheme val="minor"/>
    </font>
    <font>
      <u/>
      <sz val="10"/>
      <color indexed="8"/>
      <name val="Calibri"/>
      <family val="2"/>
    </font>
    <font>
      <b/>
      <sz val="14"/>
      <color rgb="FF00B050"/>
      <name val="Calibri"/>
      <family val="2"/>
      <scheme val="minor"/>
    </font>
    <font>
      <b/>
      <sz val="11"/>
      <color rgb="FF00B050"/>
      <name val="Calibri"/>
      <family val="2"/>
      <scheme val="minor"/>
    </font>
    <font>
      <b/>
      <u/>
      <sz val="11"/>
      <color theme="1"/>
      <name val="Calibri"/>
      <family val="2"/>
      <scheme val="minor"/>
    </font>
    <font>
      <sz val="11"/>
      <color rgb="FFFF0000"/>
      <name val="Calibri"/>
      <family val="2"/>
      <scheme val="minor"/>
    </font>
    <font>
      <i/>
      <u/>
      <sz val="28"/>
      <color theme="1"/>
      <name val="Calibri"/>
      <family val="2"/>
      <scheme val="minor"/>
    </font>
    <font>
      <sz val="10"/>
      <color rgb="FFFF0000"/>
      <name val="Calibri"/>
      <family val="2"/>
      <scheme val="minor"/>
    </font>
    <font>
      <sz val="10"/>
      <name val="Calibri"/>
      <family val="2"/>
      <scheme val="minor"/>
    </font>
    <font>
      <b/>
      <sz val="10"/>
      <color rgb="FFFF0000"/>
      <name val="Arial"/>
      <family val="2"/>
    </font>
    <font>
      <b/>
      <sz val="12"/>
      <color rgb="FFFF0000"/>
      <name val="Arial"/>
      <family val="2"/>
    </font>
    <font>
      <b/>
      <i/>
      <u/>
      <sz val="12"/>
      <color rgb="FFFF0000"/>
      <name val="Arial"/>
      <family val="2"/>
    </font>
    <font>
      <u/>
      <sz val="10"/>
      <color rgb="FFFF0000"/>
      <name val="Arial Narrow"/>
      <family val="2"/>
    </font>
  </fonts>
  <fills count="2">
    <fill>
      <patternFill patternType="none"/>
    </fill>
    <fill>
      <patternFill patternType="gray125"/>
    </fill>
  </fills>
  <borders count="21">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xf numFmtId="0" fontId="1" fillId="0" borderId="0"/>
  </cellStyleXfs>
  <cellXfs count="184">
    <xf numFmtId="0" fontId="0" fillId="0" borderId="0" xfId="0"/>
    <xf numFmtId="0" fontId="0" fillId="0" borderId="0" xfId="0" applyAlignment="1">
      <alignment horizontal="center"/>
    </xf>
    <xf numFmtId="0" fontId="9" fillId="0" borderId="0" xfId="0" applyFont="1"/>
    <xf numFmtId="0" fontId="9" fillId="0" borderId="0" xfId="0" applyFont="1" applyAlignment="1">
      <alignment horizontal="center"/>
    </xf>
    <xf numFmtId="0" fontId="10" fillId="0" borderId="0" xfId="0" applyFont="1"/>
    <xf numFmtId="0" fontId="0" fillId="0" borderId="1" xfId="0" applyBorder="1"/>
    <xf numFmtId="0" fontId="0" fillId="0" borderId="2" xfId="0" applyBorder="1"/>
    <xf numFmtId="0" fontId="8" fillId="0" borderId="0" xfId="0" applyFont="1" applyAlignment="1">
      <alignment horizontal="right"/>
    </xf>
    <xf numFmtId="0" fontId="8" fillId="0" borderId="0" xfId="0" applyFont="1" applyAlignment="1">
      <alignment horizontal="center"/>
    </xf>
    <xf numFmtId="0" fontId="0" fillId="0" borderId="0" xfId="0" applyFill="1"/>
    <xf numFmtId="0" fontId="11" fillId="0" borderId="0" xfId="0" applyFont="1" applyFill="1"/>
    <xf numFmtId="0" fontId="0" fillId="0" borderId="0" xfId="0" applyFill="1" applyAlignment="1">
      <alignment shrinkToFit="1"/>
    </xf>
    <xf numFmtId="0" fontId="12" fillId="0" borderId="1" xfId="0" applyFont="1" applyBorder="1"/>
    <xf numFmtId="0" fontId="0" fillId="0" borderId="0" xfId="0" applyFill="1" applyAlignment="1"/>
    <xf numFmtId="0" fontId="0" fillId="0" borderId="0" xfId="0" applyAlignment="1"/>
    <xf numFmtId="0" fontId="0" fillId="0" borderId="0" xfId="0" applyAlignment="1">
      <alignment wrapText="1"/>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 xfId="0" applyBorder="1" applyProtection="1">
      <protection locked="0"/>
    </xf>
    <xf numFmtId="0" fontId="0" fillId="0" borderId="0" xfId="0" applyProtection="1"/>
    <xf numFmtId="0" fontId="0" fillId="0" borderId="0" xfId="0" applyAlignment="1" applyProtection="1"/>
    <xf numFmtId="0" fontId="0" fillId="0" borderId="0" xfId="0" applyAlignment="1" applyProtection="1">
      <alignment horizontal="right"/>
    </xf>
    <xf numFmtId="0" fontId="0" fillId="0" borderId="0" xfId="0" applyAlignment="1" applyProtection="1">
      <alignment horizontal="center" wrapText="1"/>
    </xf>
    <xf numFmtId="0" fontId="0" fillId="0" borderId="0" xfId="0" applyBorder="1" applyAlignment="1" applyProtection="1">
      <alignment horizontal="center"/>
    </xf>
    <xf numFmtId="0" fontId="0" fillId="0" borderId="1" xfId="0" applyBorder="1" applyProtection="1"/>
    <xf numFmtId="0" fontId="0" fillId="0" borderId="0" xfId="0" applyBorder="1" applyProtection="1"/>
    <xf numFmtId="0" fontId="0" fillId="0" borderId="2" xfId="0" applyBorder="1" applyProtection="1">
      <protection locked="0"/>
    </xf>
    <xf numFmtId="0" fontId="0" fillId="0" borderId="0" xfId="0" applyAlignment="1" applyProtection="1">
      <alignment horizontal="center"/>
    </xf>
    <xf numFmtId="0" fontId="9" fillId="0" borderId="0" xfId="0" applyFont="1" applyProtection="1"/>
    <xf numFmtId="0" fontId="9" fillId="0" borderId="0" xfId="0" applyFont="1" applyAlignment="1" applyProtection="1">
      <alignment horizontal="center"/>
    </xf>
    <xf numFmtId="0" fontId="10" fillId="0" borderId="0" xfId="0" applyFont="1" applyProtection="1"/>
    <xf numFmtId="0" fontId="0" fillId="0" borderId="0" xfId="0" applyFill="1" applyProtection="1"/>
    <xf numFmtId="0" fontId="0" fillId="0" borderId="0" xfId="0" applyFill="1" applyAlignment="1" applyProtection="1">
      <alignment shrinkToFit="1"/>
    </xf>
    <xf numFmtId="0" fontId="0" fillId="0" borderId="0" xfId="0" applyFill="1" applyAlignment="1" applyProtection="1"/>
    <xf numFmtId="0" fontId="13" fillId="0" borderId="0" xfId="0" applyFont="1" applyFill="1" applyBorder="1" applyProtection="1"/>
    <xf numFmtId="0" fontId="2" fillId="0" borderId="3" xfId="1" applyFont="1" applyFill="1" applyBorder="1" applyProtection="1"/>
    <xf numFmtId="0" fontId="2" fillId="0" borderId="4" xfId="1" applyFont="1" applyFill="1" applyBorder="1" applyProtection="1"/>
    <xf numFmtId="0" fontId="2" fillId="0" borderId="5" xfId="1" applyFont="1" applyFill="1" applyBorder="1" applyProtection="1"/>
    <xf numFmtId="0" fontId="2" fillId="0" borderId="0" xfId="1" applyFont="1" applyFill="1" applyBorder="1" applyProtection="1"/>
    <xf numFmtId="0" fontId="2" fillId="0" borderId="0" xfId="1" applyFont="1" applyFill="1" applyBorder="1" applyAlignment="1" applyProtection="1">
      <alignment horizontal="right"/>
    </xf>
    <xf numFmtId="0" fontId="2" fillId="0" borderId="6" xfId="1" applyFont="1" applyFill="1" applyBorder="1" applyProtection="1"/>
    <xf numFmtId="0" fontId="4" fillId="0" borderId="5" xfId="1" applyFont="1" applyFill="1" applyBorder="1" applyProtection="1"/>
    <xf numFmtId="0" fontId="0" fillId="0" borderId="0" xfId="0" applyFill="1" applyBorder="1" applyProtection="1"/>
    <xf numFmtId="0" fontId="0" fillId="0" borderId="6" xfId="0" applyFill="1" applyBorder="1" applyProtection="1"/>
    <xf numFmtId="0" fontId="0" fillId="0" borderId="0" xfId="0" applyFill="1" applyBorder="1" applyAlignment="1" applyProtection="1"/>
    <xf numFmtId="0" fontId="0" fillId="0" borderId="6" xfId="0" applyFill="1" applyBorder="1" applyAlignment="1" applyProtection="1"/>
    <xf numFmtId="0" fontId="0" fillId="0" borderId="5" xfId="0" applyFill="1" applyBorder="1" applyAlignment="1" applyProtection="1"/>
    <xf numFmtId="0" fontId="13" fillId="0" borderId="5" xfId="0" applyFont="1" applyFill="1" applyBorder="1" applyProtection="1"/>
    <xf numFmtId="0" fontId="13" fillId="0" borderId="6" xfId="0" applyFont="1" applyFill="1" applyBorder="1" applyProtection="1"/>
    <xf numFmtId="0" fontId="0" fillId="0" borderId="3" xfId="0" applyFill="1" applyBorder="1" applyAlignment="1" applyProtection="1">
      <alignment horizontal="center"/>
    </xf>
    <xf numFmtId="0" fontId="0" fillId="0" borderId="4" xfId="0" applyFill="1" applyBorder="1" applyProtection="1"/>
    <xf numFmtId="0" fontId="0" fillId="0" borderId="8" xfId="0" applyFill="1" applyBorder="1" applyProtection="1"/>
    <xf numFmtId="0" fontId="8" fillId="0" borderId="0" xfId="0" applyFont="1" applyFill="1" applyBorder="1" applyAlignment="1" applyProtection="1"/>
    <xf numFmtId="0" fontId="8" fillId="0" borderId="5" xfId="0" applyFont="1" applyFill="1" applyBorder="1" applyAlignment="1" applyProtection="1"/>
    <xf numFmtId="0" fontId="8" fillId="0" borderId="9" xfId="0" applyFont="1" applyFill="1" applyBorder="1" applyAlignment="1" applyProtection="1"/>
    <xf numFmtId="0" fontId="0" fillId="0" borderId="10" xfId="0" applyFill="1" applyBorder="1" applyAlignment="1" applyProtection="1"/>
    <xf numFmtId="0" fontId="0" fillId="0" borderId="11" xfId="0" applyFill="1" applyBorder="1" applyProtection="1"/>
    <xf numFmtId="0" fontId="0" fillId="0" borderId="0" xfId="0" applyBorder="1"/>
    <xf numFmtId="0" fontId="0" fillId="0" borderId="0" xfId="0" applyFill="1" applyBorder="1" applyAlignment="1" applyProtection="1"/>
    <xf numFmtId="0" fontId="0" fillId="0" borderId="6" xfId="0" applyFill="1" applyBorder="1" applyAlignment="1" applyProtection="1"/>
    <xf numFmtId="0" fontId="8" fillId="0" borderId="0" xfId="0" applyFont="1" applyAlignment="1" applyProtection="1">
      <alignment horizontal="right"/>
    </xf>
    <xf numFmtId="1" fontId="0" fillId="0" borderId="0" xfId="0" applyNumberFormat="1" applyAlignment="1" applyProtection="1">
      <alignment horizontal="left" vertical="top" wrapText="1"/>
    </xf>
    <xf numFmtId="1" fontId="15" fillId="0" borderId="0" xfId="0" applyNumberFormat="1" applyFont="1" applyAlignment="1" applyProtection="1">
      <alignment horizontal="center"/>
    </xf>
    <xf numFmtId="1" fontId="0" fillId="0" borderId="0" xfId="0" applyNumberFormat="1" applyFill="1" applyAlignment="1" applyProtection="1">
      <alignment horizontal="center"/>
    </xf>
    <xf numFmtId="1" fontId="0" fillId="0" borderId="0" xfId="0" applyNumberFormat="1" applyAlignment="1" applyProtection="1">
      <alignment horizontal="center"/>
    </xf>
    <xf numFmtId="1" fontId="0" fillId="0" borderId="0" xfId="0" applyNumberFormat="1" applyProtection="1"/>
    <xf numFmtId="0" fontId="1" fillId="0" borderId="5" xfId="1" applyFont="1" applyFill="1" applyBorder="1" applyAlignment="1" applyProtection="1"/>
    <xf numFmtId="0" fontId="13" fillId="0" borderId="5" xfId="0" applyFont="1" applyFill="1" applyBorder="1" applyAlignment="1" applyProtection="1">
      <alignment horizontal="center" vertical="center"/>
    </xf>
    <xf numFmtId="0" fontId="13" fillId="0" borderId="9" xfId="0" applyFont="1" applyFill="1" applyBorder="1" applyAlignment="1" applyProtection="1">
      <alignment horizontal="center"/>
    </xf>
    <xf numFmtId="0" fontId="13" fillId="0" borderId="10" xfId="0" applyFont="1" applyFill="1" applyBorder="1" applyProtection="1"/>
    <xf numFmtId="0" fontId="13" fillId="0" borderId="11" xfId="0" applyFont="1" applyFill="1" applyBorder="1" applyProtection="1"/>
    <xf numFmtId="0" fontId="0" fillId="0" borderId="10" xfId="0" applyFill="1" applyBorder="1" applyProtection="1"/>
    <xf numFmtId="0" fontId="16" fillId="0" borderId="0" xfId="0" applyFont="1" applyAlignment="1" applyProtection="1">
      <alignment horizontal="center"/>
    </xf>
    <xf numFmtId="0" fontId="17" fillId="0" borderId="0" xfId="0" applyFont="1" applyAlignment="1" applyProtection="1">
      <alignment horizontal="right"/>
    </xf>
    <xf numFmtId="0" fontId="17" fillId="0" borderId="0" xfId="0" applyFont="1" applyProtection="1"/>
    <xf numFmtId="0" fontId="0" fillId="0" borderId="1" xfId="0" applyBorder="1" applyAlignment="1" applyProtection="1">
      <alignment horizontal="center"/>
      <protection locked="0"/>
    </xf>
    <xf numFmtId="0" fontId="0" fillId="0" borderId="0" xfId="0" applyFill="1" applyBorder="1" applyAlignment="1" applyProtection="1"/>
    <xf numFmtId="164" fontId="3" fillId="0" borderId="8" xfId="1" applyNumberFormat="1" applyFont="1" applyFill="1" applyBorder="1" applyAlignment="1" applyProtection="1">
      <alignment horizontal="right"/>
    </xf>
    <xf numFmtId="0" fontId="10" fillId="0" borderId="0" xfId="0" applyFont="1" applyAlignment="1" applyProtection="1">
      <alignment horizontal="left"/>
    </xf>
    <xf numFmtId="0" fontId="0" fillId="0" borderId="0" xfId="0" applyAlignment="1" applyProtection="1">
      <alignment horizontal="left"/>
    </xf>
    <xf numFmtId="0" fontId="10" fillId="0" borderId="0" xfId="0" applyFont="1" applyFill="1" applyProtection="1"/>
    <xf numFmtId="0" fontId="0" fillId="0" borderId="0" xfId="0" applyFill="1" applyAlignment="1" applyProtection="1">
      <alignment horizontal="center"/>
    </xf>
    <xf numFmtId="0" fontId="10" fillId="0" borderId="0" xfId="0" applyFont="1" applyFill="1" applyAlignment="1" applyProtection="1">
      <alignment horizontal="left"/>
    </xf>
    <xf numFmtId="0" fontId="12" fillId="0" borderId="0" xfId="0" applyFont="1" applyFill="1" applyBorder="1" applyAlignment="1" applyProtection="1">
      <alignment horizontal="left"/>
    </xf>
    <xf numFmtId="1" fontId="0" fillId="0" borderId="0" xfId="0" applyNumberFormat="1" applyAlignment="1" applyProtection="1">
      <alignment vertical="top" wrapText="1"/>
    </xf>
    <xf numFmtId="164" fontId="0" fillId="0" borderId="1" xfId="0" applyNumberFormat="1" applyBorder="1" applyAlignment="1" applyProtection="1">
      <alignment horizontal="center" shrinkToFit="1"/>
      <protection locked="0"/>
    </xf>
    <xf numFmtId="1" fontId="0" fillId="0" borderId="0" xfId="0" applyNumberFormat="1" applyAlignment="1" applyProtection="1">
      <alignment horizontal="left" vertical="top" wrapText="1"/>
    </xf>
    <xf numFmtId="1" fontId="0" fillId="0" borderId="0" xfId="0" applyNumberFormat="1" applyAlignment="1" applyProtection="1">
      <alignment horizontal="left" vertical="top" wrapText="1"/>
    </xf>
    <xf numFmtId="0" fontId="0" fillId="0" borderId="0" xfId="0" applyAlignment="1">
      <alignment vertical="top" wrapText="1"/>
    </xf>
    <xf numFmtId="0" fontId="0" fillId="0" borderId="1" xfId="0" applyBorder="1" applyAlignment="1" applyProtection="1">
      <alignment shrinkToFit="1"/>
      <protection locked="0"/>
    </xf>
    <xf numFmtId="0" fontId="27" fillId="0" borderId="0" xfId="0" applyFont="1" applyProtection="1"/>
    <xf numFmtId="0" fontId="28" fillId="0" borderId="0" xfId="0" applyFont="1" applyAlignment="1" applyProtection="1">
      <alignment horizontal="left"/>
    </xf>
    <xf numFmtId="0" fontId="20" fillId="0" borderId="0" xfId="0" applyFont="1" applyAlignment="1" applyProtection="1">
      <alignment vertical="center" shrinkToFit="1"/>
    </xf>
    <xf numFmtId="0" fontId="0" fillId="0" borderId="0" xfId="0" applyBorder="1" applyAlignment="1" applyProtection="1">
      <alignment shrinkToFit="1"/>
    </xf>
    <xf numFmtId="0" fontId="0" fillId="0" borderId="2" xfId="0" applyBorder="1" applyAlignment="1" applyProtection="1">
      <protection locked="0"/>
    </xf>
    <xf numFmtId="0" fontId="0" fillId="0" borderId="1" xfId="0" applyBorder="1" applyAlignment="1" applyProtection="1">
      <protection locked="0"/>
    </xf>
    <xf numFmtId="0" fontId="0" fillId="0" borderId="0" xfId="0" applyAlignment="1">
      <alignmen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19" fillId="0" borderId="0" xfId="0" applyFont="1" applyAlignment="1"/>
    <xf numFmtId="0" fontId="13" fillId="0" borderId="5" xfId="0" applyFont="1" applyFill="1" applyBorder="1" applyAlignment="1" applyProtection="1">
      <alignment horizontal="center" vertical="top"/>
    </xf>
    <xf numFmtId="0" fontId="14" fillId="0" borderId="1" xfId="0" applyFont="1" applyFill="1" applyBorder="1" applyAlignment="1" applyProtection="1">
      <alignment vertical="top"/>
      <protection locked="0"/>
    </xf>
    <xf numFmtId="0" fontId="13" fillId="0" borderId="0" xfId="0" applyFont="1" applyFill="1" applyBorder="1" applyAlignment="1" applyProtection="1">
      <alignment vertical="top"/>
    </xf>
    <xf numFmtId="0" fontId="13" fillId="0" borderId="6" xfId="0" applyFont="1" applyFill="1" applyBorder="1" applyAlignment="1" applyProtection="1">
      <alignment vertical="top"/>
    </xf>
    <xf numFmtId="0" fontId="14" fillId="0" borderId="2" xfId="0" applyFont="1" applyFill="1" applyBorder="1" applyAlignment="1" applyProtection="1">
      <alignment vertical="top"/>
      <protection locked="0"/>
    </xf>
    <xf numFmtId="0" fontId="32" fillId="0" borderId="0" xfId="0" applyFont="1" applyFill="1" applyBorder="1" applyAlignment="1" applyProtection="1">
      <alignment vertical="top"/>
    </xf>
    <xf numFmtId="0" fontId="13" fillId="0" borderId="0" xfId="0" applyFont="1" applyFill="1" applyBorder="1" applyAlignment="1" applyProtection="1">
      <alignment vertical="top" wrapText="1"/>
    </xf>
    <xf numFmtId="0" fontId="13" fillId="0" borderId="6" xfId="0" applyFont="1" applyFill="1" applyBorder="1" applyAlignment="1" applyProtection="1">
      <alignment vertical="top" wrapText="1"/>
    </xf>
    <xf numFmtId="0" fontId="0" fillId="0" borderId="0" xfId="0" applyAlignment="1">
      <alignment horizontal="left" vertical="top" indent="1"/>
    </xf>
    <xf numFmtId="0" fontId="8" fillId="0" borderId="2" xfId="0" applyFont="1" applyFill="1" applyBorder="1" applyAlignment="1" applyProtection="1">
      <protection locked="0"/>
    </xf>
    <xf numFmtId="0" fontId="16" fillId="0" borderId="13" xfId="0" applyFont="1" applyFill="1" applyBorder="1" applyAlignment="1" applyProtection="1">
      <alignment horizontal="center" vertical="center" wrapText="1"/>
    </xf>
    <xf numFmtId="0" fontId="16" fillId="0" borderId="14" xfId="0" applyFont="1" applyFill="1" applyBorder="1" applyAlignment="1" applyProtection="1">
      <alignment horizontal="center" vertical="center" wrapText="1"/>
    </xf>
    <xf numFmtId="0" fontId="16" fillId="0" borderId="15" xfId="0"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6" fillId="0" borderId="17" xfId="0" applyFont="1" applyFill="1" applyBorder="1" applyAlignment="1" applyProtection="1">
      <alignment horizontal="center" vertical="center" wrapText="1"/>
    </xf>
    <xf numFmtId="0" fontId="16" fillId="0" borderId="18" xfId="0" applyFont="1" applyFill="1" applyBorder="1" applyAlignment="1" applyProtection="1">
      <alignment horizontal="center" vertical="center" wrapText="1"/>
    </xf>
    <xf numFmtId="0" fontId="16" fillId="0" borderId="19" xfId="0" applyFont="1" applyFill="1" applyBorder="1" applyAlignment="1" applyProtection="1">
      <alignment horizontal="center" vertical="center" wrapText="1"/>
    </xf>
    <xf numFmtId="0" fontId="16" fillId="0" borderId="20" xfId="0" applyFont="1" applyFill="1" applyBorder="1" applyAlignment="1" applyProtection="1">
      <alignment horizontal="center" vertical="center" wrapText="1"/>
    </xf>
    <xf numFmtId="0" fontId="13" fillId="0" borderId="0" xfId="0" applyFont="1" applyFill="1" applyBorder="1" applyAlignment="1" applyProtection="1">
      <alignment vertical="top" wrapText="1"/>
    </xf>
    <xf numFmtId="0" fontId="13" fillId="0" borderId="6" xfId="0" applyFont="1" applyFill="1" applyBorder="1" applyAlignment="1" applyProtection="1">
      <alignment vertical="top" wrapText="1"/>
    </xf>
    <xf numFmtId="0" fontId="0" fillId="0" borderId="5" xfId="0" applyFill="1" applyBorder="1" applyAlignment="1" applyProtection="1">
      <alignment horizontal="center" vertical="top" wrapText="1"/>
    </xf>
    <xf numFmtId="0" fontId="0" fillId="0" borderId="0" xfId="0" applyFill="1" applyBorder="1" applyAlignment="1" applyProtection="1">
      <alignment horizontal="center" vertical="top" wrapText="1"/>
    </xf>
    <xf numFmtId="0" fontId="0" fillId="0" borderId="6" xfId="0" applyFill="1" applyBorder="1" applyAlignment="1" applyProtection="1">
      <alignment horizontal="center" vertical="top" wrapText="1"/>
    </xf>
    <xf numFmtId="0" fontId="37" fillId="0" borderId="5" xfId="0" applyFont="1" applyFill="1" applyBorder="1" applyAlignment="1" applyProtection="1">
      <alignment horizontal="center" vertical="center" wrapText="1"/>
    </xf>
    <xf numFmtId="0" fontId="37" fillId="0" borderId="0" xfId="0" applyFont="1" applyFill="1" applyBorder="1" applyAlignment="1" applyProtection="1">
      <alignment horizontal="center" vertical="center" wrapText="1"/>
    </xf>
    <xf numFmtId="0" fontId="37" fillId="0" borderId="6" xfId="0" applyFont="1" applyFill="1" applyBorder="1" applyAlignment="1" applyProtection="1">
      <alignment horizontal="center" vertical="center" wrapText="1"/>
    </xf>
    <xf numFmtId="0" fontId="18" fillId="0" borderId="3" xfId="0" applyFont="1" applyFill="1" applyBorder="1" applyAlignment="1">
      <alignment horizontal="left" wrapText="1"/>
    </xf>
    <xf numFmtId="0" fontId="18" fillId="0" borderId="4" xfId="0" applyFont="1" applyFill="1" applyBorder="1" applyAlignment="1">
      <alignment horizontal="left" wrapText="1"/>
    </xf>
    <xf numFmtId="0" fontId="18" fillId="0" borderId="8" xfId="0" applyFont="1" applyFill="1" applyBorder="1" applyAlignment="1">
      <alignment horizontal="left" wrapText="1"/>
    </xf>
    <xf numFmtId="0" fontId="18" fillId="0" borderId="5" xfId="0" applyFont="1" applyFill="1" applyBorder="1" applyAlignment="1">
      <alignment horizontal="left" wrapText="1"/>
    </xf>
    <xf numFmtId="0" fontId="18" fillId="0" borderId="0" xfId="0" applyFont="1" applyFill="1" applyBorder="1" applyAlignment="1">
      <alignment horizontal="left" wrapText="1"/>
    </xf>
    <xf numFmtId="0" fontId="18" fillId="0" borderId="6" xfId="0" applyFont="1" applyFill="1" applyBorder="1" applyAlignment="1">
      <alignment horizontal="left" wrapText="1"/>
    </xf>
    <xf numFmtId="0" fontId="18" fillId="0" borderId="1" xfId="0" applyFont="1" applyFill="1" applyBorder="1" applyAlignment="1" applyProtection="1">
      <alignment horizontal="center" wrapText="1"/>
      <protection locked="0"/>
    </xf>
    <xf numFmtId="0" fontId="0" fillId="0" borderId="0" xfId="0" applyFill="1" applyBorder="1" applyAlignment="1" applyProtection="1"/>
    <xf numFmtId="0" fontId="8" fillId="0" borderId="0" xfId="0" applyFont="1" applyFill="1" applyBorder="1" applyAlignment="1" applyProtection="1">
      <protection locked="0"/>
    </xf>
    <xf numFmtId="0" fontId="2" fillId="0" borderId="5" xfId="1" applyFont="1" applyFill="1" applyBorder="1" applyAlignment="1" applyProtection="1"/>
    <xf numFmtId="0" fontId="1" fillId="0" borderId="5" xfId="1" applyFont="1" applyFill="1" applyBorder="1" applyAlignment="1" applyProtection="1"/>
    <xf numFmtId="0" fontId="8" fillId="0" borderId="1" xfId="0" applyFont="1" applyFill="1" applyBorder="1" applyAlignment="1" applyProtection="1">
      <protection locked="0"/>
    </xf>
    <xf numFmtId="0" fontId="4" fillId="0" borderId="0" xfId="1" applyFont="1" applyFill="1" applyBorder="1" applyAlignment="1" applyProtection="1">
      <alignment horizontal="right"/>
    </xf>
    <xf numFmtId="0" fontId="0" fillId="0" borderId="0" xfId="0" applyFill="1" applyBorder="1" applyAlignment="1" applyProtection="1">
      <alignment horizontal="right"/>
    </xf>
    <xf numFmtId="0" fontId="0" fillId="0" borderId="6" xfId="0" applyFill="1" applyBorder="1" applyAlignment="1" applyProtection="1">
      <alignment horizontal="right"/>
    </xf>
    <xf numFmtId="0" fontId="8" fillId="0" borderId="5" xfId="0" applyFont="1" applyFill="1" applyBorder="1" applyAlignment="1" applyProtection="1">
      <alignment horizontal="center"/>
    </xf>
    <xf numFmtId="0" fontId="0" fillId="0" borderId="0" xfId="0" applyFill="1" applyBorder="1" applyAlignment="1" applyProtection="1">
      <alignment horizontal="center"/>
    </xf>
    <xf numFmtId="0" fontId="8" fillId="0" borderId="0" xfId="0" applyFont="1" applyFill="1" applyBorder="1" applyAlignment="1" applyProtection="1">
      <alignment horizontal="center"/>
    </xf>
    <xf numFmtId="0" fontId="0" fillId="0" borderId="1" xfId="0" applyFill="1" applyBorder="1" applyAlignment="1" applyProtection="1">
      <protection locked="0"/>
    </xf>
    <xf numFmtId="14" fontId="8" fillId="0" borderId="2" xfId="0" applyNumberFormat="1" applyFont="1" applyFill="1" applyBorder="1" applyAlignment="1" applyProtection="1">
      <protection locked="0"/>
    </xf>
    <xf numFmtId="0" fontId="35" fillId="0" borderId="0" xfId="1" applyFont="1" applyFill="1" applyBorder="1" applyAlignment="1" applyProtection="1">
      <alignment horizontal="center"/>
    </xf>
    <xf numFmtId="0" fontId="34" fillId="0" borderId="9" xfId="1" applyFont="1" applyFill="1" applyBorder="1" applyAlignment="1" applyProtection="1">
      <alignment horizontal="center" wrapText="1"/>
    </xf>
    <xf numFmtId="0" fontId="30" fillId="0" borderId="10" xfId="0" applyFont="1" applyFill="1" applyBorder="1" applyAlignment="1" applyProtection="1">
      <alignment wrapText="1"/>
    </xf>
    <xf numFmtId="0" fontId="30" fillId="0" borderId="11" xfId="0" applyFont="1" applyFill="1" applyBorder="1" applyAlignment="1" applyProtection="1">
      <alignment wrapText="1"/>
    </xf>
    <xf numFmtId="0" fontId="0" fillId="0" borderId="12" xfId="0" applyFill="1" applyBorder="1" applyAlignment="1" applyProtection="1">
      <alignment horizontal="center" wrapText="1"/>
    </xf>
    <xf numFmtId="0" fontId="0" fillId="0" borderId="10" xfId="0" applyFill="1" applyBorder="1" applyAlignment="1" applyProtection="1">
      <alignment horizontal="center" wrapText="1"/>
    </xf>
    <xf numFmtId="0" fontId="0" fillId="0" borderId="10" xfId="0" applyFill="1" applyBorder="1" applyAlignment="1" applyProtection="1">
      <alignment horizontal="center"/>
    </xf>
    <xf numFmtId="0" fontId="13" fillId="0" borderId="0" xfId="0" applyFont="1" applyFill="1" applyBorder="1" applyAlignment="1" applyProtection="1">
      <alignment horizontal="left" vertical="top" wrapText="1"/>
    </xf>
    <xf numFmtId="0" fontId="13" fillId="0" borderId="6" xfId="0" applyFont="1" applyFill="1" applyBorder="1" applyAlignment="1" applyProtection="1">
      <alignment horizontal="left" vertical="top" wrapText="1"/>
    </xf>
    <xf numFmtId="0" fontId="25" fillId="0" borderId="0" xfId="0" applyFont="1" applyFill="1" applyBorder="1" applyAlignment="1" applyProtection="1">
      <alignment vertical="center" wrapText="1"/>
    </xf>
    <xf numFmtId="0" fontId="25" fillId="0" borderId="6" xfId="0" applyFont="1" applyFill="1" applyBorder="1" applyAlignment="1" applyProtection="1">
      <alignment vertical="center" wrapText="1"/>
    </xf>
    <xf numFmtId="0" fontId="8" fillId="0" borderId="0" xfId="0" applyFont="1" applyFill="1" applyBorder="1" applyAlignment="1" applyProtection="1"/>
    <xf numFmtId="0" fontId="0" fillId="0" borderId="7" xfId="0" applyFill="1" applyBorder="1" applyAlignment="1" applyProtection="1">
      <alignment horizontal="center" wrapText="1"/>
    </xf>
    <xf numFmtId="0" fontId="0" fillId="0" borderId="0" xfId="0" applyFill="1" applyBorder="1" applyAlignment="1" applyProtection="1">
      <alignment horizontal="center" wrapText="1"/>
    </xf>
    <xf numFmtId="0" fontId="0" fillId="0" borderId="0" xfId="0" applyAlignment="1">
      <alignment horizontal="left" vertical="top" wrapText="1"/>
    </xf>
    <xf numFmtId="0" fontId="0" fillId="0" borderId="0" xfId="0" applyFill="1" applyAlignment="1">
      <alignment horizontal="left" vertical="top" wrapText="1"/>
    </xf>
    <xf numFmtId="0" fontId="19" fillId="0" borderId="0" xfId="0" applyFont="1" applyAlignment="1">
      <alignment horizontal="center"/>
    </xf>
    <xf numFmtId="0" fontId="0" fillId="0" borderId="2" xfId="0" applyBorder="1" applyAlignment="1" applyProtection="1">
      <alignment shrinkToFit="1"/>
      <protection locked="0"/>
    </xf>
    <xf numFmtId="0" fontId="0" fillId="0" borderId="1" xfId="0" applyBorder="1" applyAlignment="1" applyProtection="1">
      <alignment shrinkToFit="1"/>
      <protection locked="0"/>
    </xf>
    <xf numFmtId="0" fontId="20" fillId="0" borderId="0" xfId="0" applyFont="1" applyAlignment="1" applyProtection="1">
      <alignment horizontal="center" vertical="center" shrinkToFit="1"/>
    </xf>
    <xf numFmtId="0" fontId="0" fillId="0" borderId="0" xfId="0" applyAlignment="1" applyProtection="1">
      <alignment horizontal="center" vertical="center" wrapText="1"/>
    </xf>
    <xf numFmtId="0" fontId="0" fillId="0" borderId="1" xfId="0" applyFont="1" applyBorder="1" applyAlignment="1">
      <alignment horizontal="center"/>
    </xf>
    <xf numFmtId="0" fontId="0" fillId="0" borderId="1" xfId="0" applyBorder="1" applyAlignment="1"/>
    <xf numFmtId="0" fontId="0" fillId="0" borderId="2" xfId="0" applyBorder="1" applyAlignment="1">
      <alignment horizontal="center"/>
    </xf>
    <xf numFmtId="0" fontId="0" fillId="0" borderId="2" xfId="0" applyBorder="1" applyAlignment="1"/>
    <xf numFmtId="0" fontId="0" fillId="0" borderId="0" xfId="0" applyAlignment="1">
      <alignment horizontal="center" wrapText="1"/>
    </xf>
    <xf numFmtId="0" fontId="0" fillId="0" borderId="0" xfId="0" applyAlignment="1" applyProtection="1">
      <alignment horizontal="center" wrapText="1"/>
    </xf>
    <xf numFmtId="0" fontId="8" fillId="0" borderId="0" xfId="0" applyFont="1" applyAlignment="1" applyProtection="1">
      <alignment horizontal="right"/>
    </xf>
    <xf numFmtId="1" fontId="0" fillId="0" borderId="0" xfId="0" applyNumberFormat="1" applyAlignment="1" applyProtection="1">
      <alignment horizontal="left" vertical="top" wrapText="1"/>
    </xf>
    <xf numFmtId="0" fontId="21" fillId="0" borderId="0" xfId="0" applyFont="1" applyAlignment="1" applyProtection="1">
      <alignment horizontal="center"/>
    </xf>
    <xf numFmtId="1" fontId="0" fillId="0" borderId="0" xfId="0" applyNumberFormat="1" applyAlignment="1" applyProtection="1">
      <alignment horizontal="center" vertical="top" wrapText="1"/>
    </xf>
    <xf numFmtId="0" fontId="0" fillId="0" borderId="1" xfId="0" applyBorder="1" applyAlignment="1" applyProtection="1">
      <alignment horizontal="center"/>
    </xf>
    <xf numFmtId="0" fontId="0" fillId="0" borderId="1" xfId="0" applyBorder="1" applyAlignment="1" applyProtection="1"/>
    <xf numFmtId="14" fontId="0" fillId="0" borderId="2" xfId="0" applyNumberFormat="1" applyBorder="1" applyAlignment="1" applyProtection="1">
      <alignment horizontal="center"/>
    </xf>
    <xf numFmtId="14" fontId="0" fillId="0" borderId="2" xfId="0" applyNumberFormat="1" applyBorder="1" applyAlignment="1" applyProtection="1"/>
    <xf numFmtId="1" fontId="10" fillId="0" borderId="0" xfId="0" applyNumberFormat="1" applyFont="1" applyAlignment="1" applyProtection="1">
      <alignment horizontal="center" wrapText="1"/>
    </xf>
  </cellXfs>
  <cellStyles count="2">
    <cellStyle name="Normal" xfId="0" builtinId="0"/>
    <cellStyle name="Normal 2" xfId="1"/>
  </cellStyles>
  <dxfs count="0"/>
  <tableStyles count="1" defaultTableStyle="TableStyleMedium9" defaultPivotStyle="PivotStyleLight16">
    <tableStyle name="Table Style 1" pivot="0" count="0"/>
  </tableStyles>
  <colors>
    <mruColors>
      <color rgb="FFEC5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6853461" cy="9000813"/>
    <xdr:sp macro="" textlink="">
      <xdr:nvSpPr>
        <xdr:cNvPr id="2" name="TextBox 1"/>
        <xdr:cNvSpPr txBox="1"/>
      </xdr:nvSpPr>
      <xdr:spPr>
        <a:xfrm>
          <a:off x="635000" y="184150"/>
          <a:ext cx="6873240" cy="8991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DATE:  June 17, 2018</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TO:  Missouri Agricultural Education Instructors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FROM: Leon Busdieker, Director, Agriculture Food</a:t>
          </a:r>
          <a:r>
            <a:rPr lang="en-US" sz="1100" baseline="0">
              <a:solidFill>
                <a:schemeClr val="tx1"/>
              </a:solidFill>
              <a:effectLst/>
              <a:latin typeface="+mn-lt"/>
              <a:ea typeface="+mn-ea"/>
              <a:cs typeface="+mn-cs"/>
            </a:rPr>
            <a:t> and Natural Resources Education</a:t>
          </a:r>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SUBJECT:  Missouri Agricultural Skills and Knowledge Industry Recognized Credential</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In 2009, the Office of College and Career Readiness implemented a plan to meet requirements of the Perkins IV Act requiring Career Education students completing a program of study to be assessed for Technical Skill Attainment.  At this time, all students completing a program of study were required to take a Technical Skill Assessment.  As this program has evolved and with the implementation of MSIP 5 Standards, the Missouri Farm Bureau Federation has partnered with the DESE Agriculture, Food &amp; Natural Resources Education section to implement the Missouri</a:t>
          </a:r>
        </a:p>
        <a:p>
          <a:r>
            <a:rPr lang="en-US" sz="1100">
              <a:solidFill>
                <a:schemeClr val="tx1"/>
              </a:solidFill>
              <a:effectLst/>
              <a:latin typeface="+mn-lt"/>
              <a:ea typeface="+mn-ea"/>
              <a:cs typeface="+mn-cs"/>
            </a:rPr>
            <a:t>Agricultural Skills and Knowledge (MOASK) Industry Recognized Credential (IRC) program.  The MOASK IRC accomplishes two purposes: 1) Provides for credentialing of students performing at proficient levels on Industry Recognized assessments and 2) Meets Technical Skill Assessment requirements for completers of a program of study.</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According to the MSIP 5 Scoring Guide, an Industry Recognized Credential is portable, recognized credential (tangible evidence) that validates an individual has successfully demonstrated skill competencies in a core set of content and performance standards in a specific set of work-related tasks, single occupational area, or a cluster of related areas.  The MOASK IRC meets these requirements, as it assesses a student’s level of knowledge and skills within a specific agricultural career pathway.  Students will be able to receive stackable Industry Recognized Credentials by taking multiple assessments in one pathway or by taking assessments in multiple pathways.  </a:t>
          </a:r>
          <a:r>
            <a:rPr lang="en-US" sz="1100" u="sng" baseline="0">
              <a:solidFill>
                <a:schemeClr val="tx1"/>
              </a:solidFill>
              <a:effectLst/>
              <a:latin typeface="+mn-lt"/>
              <a:ea typeface="+mn-ea"/>
              <a:cs typeface="+mn-cs"/>
            </a:rPr>
            <a:t>Agricultural Education students grades 9-12 are eligible to earn a MOASK IRC after having completed the appropriate coursework.</a:t>
          </a:r>
          <a:endParaRPr lang="en-US" sz="1100" u="sng">
            <a:solidFill>
              <a:schemeClr val="tx1"/>
            </a:solidFill>
            <a:effectLst/>
            <a:latin typeface="+mn-lt"/>
            <a:ea typeface="+mn-ea"/>
            <a:cs typeface="+mn-cs"/>
          </a:endParaRPr>
        </a:p>
        <a:p>
          <a:r>
            <a:rPr lang="en-US" sz="1100">
              <a:solidFill>
                <a:schemeClr val="tx1"/>
              </a:solidFill>
              <a:effectLst/>
              <a:latin typeface="+mn-lt"/>
              <a:ea typeface="+mn-ea"/>
              <a:cs typeface="+mn-cs"/>
            </a:rPr>
            <a:t>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To measure technical skill attainment, a third-party, industry-recognized skill assessment is required to be given to Perkins concentrators (a student who has earned three or more sequential credits in any state-approved CTE program grades 9-12) who completed a Department-approved CTE program.  Results of the TSA will be reported in the MOSIS June Student Core submission the year the test was taken and each following year until the student leaves the institution.  Since there are multiple assessments available in several of the Agricultural Career Pathways schools may want to use the option of testing students prior to becoming a concentrator.</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The DESE Agriculture, Food &amp; Natural Resources section will approve MOASK IRC sites, with host sites applying by completing the Host Site Agreement.  Each host site will work with their local county Farm Bureau to verify the rigor of each event and that all minimum requirements were met in the assessment.  Missouri Farm Bureau will collect the data from each assessment site and provide local instructors with a report outlining the names of students tested and the number of students scoring proficient.  Teachers will verify this report and Missouri Farm Bureau will provide certificates to be distributed to proficient students.  It is recommended that instructors invite Farm Bureau representatives to assist in the presentation of these certificates.</a:t>
          </a:r>
        </a:p>
        <a:p>
          <a:endParaRPr lang="en-US" sz="1100"/>
        </a:p>
      </xdr:txBody>
    </xdr:sp>
    <xdr:clientData/>
  </xdr:oneCellAnchor>
  <xdr:twoCellAnchor editAs="oneCell">
    <xdr:from>
      <xdr:col>0</xdr:col>
      <xdr:colOff>600075</xdr:colOff>
      <xdr:row>0</xdr:row>
      <xdr:rowOff>85725</xdr:rowOff>
    </xdr:from>
    <xdr:to>
      <xdr:col>12</xdr:col>
      <xdr:colOff>63500</xdr:colOff>
      <xdr:row>8</xdr:row>
      <xdr:rowOff>28575</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85725"/>
          <a:ext cx="6778625" cy="1466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66675</xdr:rowOff>
        </xdr:from>
        <xdr:to>
          <xdr:col>15</xdr:col>
          <xdr:colOff>400050</xdr:colOff>
          <xdr:row>42</xdr:row>
          <xdr:rowOff>180975</xdr:rowOff>
        </xdr:to>
        <xdr:sp macro="" textlink="">
          <xdr:nvSpPr>
            <xdr:cNvPr id="9310" name="Object 94" hidden="1">
              <a:extLst>
                <a:ext uri="{63B3BB69-23CF-44E3-9099-C40C66FF867C}">
                  <a14:compatExt spid="_x0000_s931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581025</xdr:colOff>
          <xdr:row>43</xdr:row>
          <xdr:rowOff>85725</xdr:rowOff>
        </xdr:from>
        <xdr:to>
          <xdr:col>16</xdr:col>
          <xdr:colOff>9525</xdr:colOff>
          <xdr:row>79</xdr:row>
          <xdr:rowOff>123825</xdr:rowOff>
        </xdr:to>
        <xdr:sp macro="" textlink="">
          <xdr:nvSpPr>
            <xdr:cNvPr id="11271" name="Object 7" hidden="1">
              <a:extLst>
                <a:ext uri="{63B3BB69-23CF-44E3-9099-C40C66FF867C}">
                  <a14:compatExt spid="_x0000_s1127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5" Type="http://schemas.openxmlformats.org/officeDocument/2006/relationships/image" Target="../media/image3.emf"/><Relationship Id="rId4" Type="http://schemas.openxmlformats.org/officeDocument/2006/relationships/oleObject" Target="../embeddings/oleObject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5" Type="http://schemas.openxmlformats.org/officeDocument/2006/relationships/image" Target="../media/image2.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
  <sheetViews>
    <sheetView showGridLines="0" workbookViewId="0">
      <selection activeCell="N11" sqref="N11"/>
    </sheetView>
  </sheetViews>
  <sheetFormatPr defaultRowHeight="15" x14ac:dyDescent="0.25"/>
  <cols>
    <col min="1" max="16384" width="9.140625" style="57"/>
  </cols>
  <sheetData/>
  <sheetProtection algorithmName="SHA-512" hashValue="pFUL937dQOeN9ZWCCAW948c39GKdh3k+z7b2o+xMyBfZ6L2/WFS8bNbaV+JMdpCFCL2wFZ6+hFl9cFgwAtdLgg==" saltValue="4jfuIuatb2gM+ndbNz79PQ==" spinCount="100000" sheet="1" objects="1" scenarios="1"/>
  <pageMargins left="0.5" right="0.25" top="0.75" bottom="0.75" header="0.3" footer="0.3"/>
  <pageSetup scale="96"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5050"/>
  </sheetPr>
  <dimension ref="A1"/>
  <sheetViews>
    <sheetView workbookViewId="0">
      <selection activeCell="Q15" sqref="Q15"/>
    </sheetView>
  </sheetViews>
  <sheetFormatPr defaultRowHeight="15" x14ac:dyDescent="0.25"/>
  <cols>
    <col min="1" max="1" width="2.5703125" customWidth="1"/>
  </cols>
  <sheetData/>
  <sheetProtection password="C670" sheet="1" objects="1" scenarios="1" selectLockedCells="1" selectUnlockedCells="1"/>
  <pageMargins left="0.25" right="0.25" top="0.5" bottom="0.5" header="0.3" footer="0.3"/>
  <pageSetup scale="90" orientation="landscape" r:id="rId1"/>
  <rowBreaks count="1" manualBreakCount="1">
    <brk id="40" max="16383" man="1"/>
  </rowBreaks>
  <drawing r:id="rId2"/>
  <legacyDrawing r:id="rId3"/>
  <oleObjects>
    <mc:AlternateContent xmlns:mc="http://schemas.openxmlformats.org/markup-compatibility/2006">
      <mc:Choice Requires="x14">
        <oleObject progId="Acrobat Document" shapeId="11271" r:id="rId4">
          <objectPr defaultSize="0" autoPict="0" r:id="rId5">
            <anchor moveWithCells="1">
              <from>
                <xdr:col>1</xdr:col>
                <xdr:colOff>581025</xdr:colOff>
                <xdr:row>43</xdr:row>
                <xdr:rowOff>85725</xdr:rowOff>
              </from>
              <to>
                <xdr:col>16</xdr:col>
                <xdr:colOff>9525</xdr:colOff>
                <xdr:row>79</xdr:row>
                <xdr:rowOff>123825</xdr:rowOff>
              </to>
            </anchor>
          </objectPr>
        </oleObject>
      </mc:Choice>
      <mc:Fallback>
        <oleObject progId="Acrobat Document" shapeId="1127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B1:S50"/>
  <sheetViews>
    <sheetView showGridLines="0" tabSelected="1" zoomScale="115" zoomScaleNormal="115" workbookViewId="0">
      <selection activeCell="C24" sqref="C24:O24"/>
    </sheetView>
  </sheetViews>
  <sheetFormatPr defaultRowHeight="15" x14ac:dyDescent="0.25"/>
  <cols>
    <col min="1" max="1" width="3" style="31" customWidth="1"/>
    <col min="2" max="2" width="13.7109375" style="31" customWidth="1"/>
    <col min="3" max="3" width="6" style="31" customWidth="1"/>
    <col min="4" max="4" width="9.140625" style="31"/>
    <col min="5" max="5" width="6.42578125" style="31" customWidth="1"/>
    <col min="6" max="6" width="1.28515625" style="31" customWidth="1"/>
    <col min="7" max="7" width="18.42578125" style="31" customWidth="1"/>
    <col min="8" max="8" width="4.42578125" style="31" customWidth="1"/>
    <col min="9" max="9" width="10.42578125" style="31" customWidth="1"/>
    <col min="10" max="10" width="2" style="31" hidden="1" customWidth="1"/>
    <col min="11" max="11" width="1.5703125" style="31" hidden="1" customWidth="1"/>
    <col min="12" max="12" width="1.85546875" style="31" hidden="1" customWidth="1"/>
    <col min="13" max="13" width="8.5703125" style="31" customWidth="1"/>
    <col min="14" max="14" width="3.5703125" style="31" customWidth="1"/>
    <col min="15" max="15" width="10.42578125" style="31" customWidth="1"/>
    <col min="16" max="16384" width="9.140625" style="31"/>
  </cols>
  <sheetData>
    <row r="1" spans="2:19" ht="15.75" thickBot="1" x14ac:dyDescent="0.3"/>
    <row r="2" spans="2:19" x14ac:dyDescent="0.25">
      <c r="B2" s="35" t="s">
        <v>0</v>
      </c>
      <c r="C2" s="36"/>
      <c r="D2" s="36"/>
      <c r="E2" s="36"/>
      <c r="F2" s="36"/>
      <c r="G2" s="36"/>
      <c r="H2" s="36"/>
      <c r="I2" s="36"/>
      <c r="J2" s="36"/>
      <c r="K2" s="36"/>
      <c r="L2" s="36"/>
      <c r="M2" s="36"/>
      <c r="N2" s="36"/>
      <c r="O2" s="77">
        <v>44096</v>
      </c>
    </row>
    <row r="3" spans="2:19" x14ac:dyDescent="0.25">
      <c r="B3" s="37" t="s">
        <v>1</v>
      </c>
      <c r="C3" s="38"/>
      <c r="D3" s="38"/>
      <c r="E3" s="38"/>
      <c r="F3" s="38"/>
      <c r="G3" s="38"/>
      <c r="H3" s="38"/>
      <c r="I3" s="38"/>
      <c r="J3" s="38"/>
      <c r="K3" s="38"/>
      <c r="L3" s="38"/>
      <c r="M3" s="140" t="s">
        <v>177</v>
      </c>
      <c r="N3" s="141"/>
      <c r="O3" s="142"/>
    </row>
    <row r="4" spans="2:19" x14ac:dyDescent="0.25">
      <c r="B4" s="37" t="s">
        <v>23</v>
      </c>
      <c r="C4" s="38"/>
      <c r="D4" s="38"/>
      <c r="E4" s="38"/>
      <c r="F4" s="38"/>
      <c r="G4" s="38"/>
      <c r="H4" s="38"/>
      <c r="I4" s="38"/>
      <c r="J4" s="38"/>
      <c r="K4" s="38"/>
      <c r="L4" s="39" t="s">
        <v>2</v>
      </c>
      <c r="M4" s="38"/>
      <c r="N4" s="38"/>
      <c r="O4" s="40"/>
    </row>
    <row r="5" spans="2:19" x14ac:dyDescent="0.25">
      <c r="B5" s="37" t="s">
        <v>3</v>
      </c>
      <c r="C5" s="38"/>
      <c r="D5" s="38"/>
      <c r="E5" s="38"/>
      <c r="F5" s="38"/>
      <c r="G5" s="38"/>
      <c r="H5" s="38"/>
      <c r="I5" s="38"/>
      <c r="J5" s="38"/>
      <c r="K5" s="38"/>
      <c r="L5" s="38"/>
      <c r="M5" s="38"/>
      <c r="N5" s="38"/>
      <c r="O5" s="40"/>
    </row>
    <row r="6" spans="2:19" x14ac:dyDescent="0.25">
      <c r="B6" s="41" t="s">
        <v>186</v>
      </c>
      <c r="C6" s="38"/>
      <c r="D6" s="38"/>
      <c r="E6" s="38"/>
      <c r="F6" s="38"/>
      <c r="G6" s="38"/>
      <c r="H6" s="38"/>
      <c r="I6" s="38"/>
      <c r="J6" s="38"/>
      <c r="K6" s="38"/>
      <c r="L6" s="38"/>
      <c r="M6" s="38"/>
      <c r="N6" s="38"/>
      <c r="O6" s="40"/>
    </row>
    <row r="7" spans="2:19" ht="15.75" x14ac:dyDescent="0.25">
      <c r="B7" s="41"/>
      <c r="C7" s="38"/>
      <c r="D7" s="148" t="s">
        <v>256</v>
      </c>
      <c r="E7" s="148"/>
      <c r="F7" s="148"/>
      <c r="G7" s="148"/>
      <c r="H7" s="148"/>
      <c r="I7" s="148"/>
      <c r="J7" s="148"/>
      <c r="K7" s="148"/>
      <c r="L7" s="148"/>
      <c r="M7" s="148"/>
      <c r="N7" s="38"/>
      <c r="O7" s="40"/>
    </row>
    <row r="8" spans="2:19" ht="15.75" thickBot="1" x14ac:dyDescent="0.3">
      <c r="B8" s="149" t="s">
        <v>197</v>
      </c>
      <c r="C8" s="150"/>
      <c r="D8" s="150"/>
      <c r="E8" s="150"/>
      <c r="F8" s="150"/>
      <c r="G8" s="150"/>
      <c r="H8" s="150"/>
      <c r="I8" s="150"/>
      <c r="J8" s="150"/>
      <c r="K8" s="150"/>
      <c r="L8" s="150"/>
      <c r="M8" s="150"/>
      <c r="N8" s="150"/>
      <c r="O8" s="151"/>
    </row>
    <row r="9" spans="2:19" ht="30.75" customHeight="1" x14ac:dyDescent="0.25">
      <c r="B9" s="128" t="s">
        <v>168</v>
      </c>
      <c r="C9" s="129"/>
      <c r="D9" s="129"/>
      <c r="E9" s="129"/>
      <c r="F9" s="129"/>
      <c r="G9" s="129"/>
      <c r="H9" s="129"/>
      <c r="I9" s="129"/>
      <c r="J9" s="129"/>
      <c r="K9" s="129"/>
      <c r="L9" s="129"/>
      <c r="M9" s="129"/>
      <c r="N9" s="129"/>
      <c r="O9" s="130"/>
    </row>
    <row r="10" spans="2:19" x14ac:dyDescent="0.25">
      <c r="B10" s="131" t="s">
        <v>167</v>
      </c>
      <c r="C10" s="132"/>
      <c r="D10" s="132"/>
      <c r="E10" s="132"/>
      <c r="F10" s="132"/>
      <c r="G10" s="134"/>
      <c r="H10" s="134"/>
      <c r="I10" s="134"/>
      <c r="J10" s="134"/>
      <c r="K10" s="134"/>
      <c r="L10" s="134"/>
      <c r="M10" s="134"/>
      <c r="N10" s="132" t="s">
        <v>166</v>
      </c>
      <c r="O10" s="133"/>
    </row>
    <row r="11" spans="2:19" ht="21" customHeight="1" x14ac:dyDescent="0.25">
      <c r="B11" s="137" t="s">
        <v>20</v>
      </c>
      <c r="C11" s="135"/>
      <c r="D11" s="139"/>
      <c r="E11" s="139"/>
      <c r="F11" s="139"/>
      <c r="G11" s="139"/>
      <c r="H11" s="42"/>
      <c r="I11" s="42"/>
      <c r="J11" s="42"/>
      <c r="K11" s="42"/>
      <c r="L11" s="42"/>
      <c r="M11" s="42"/>
      <c r="N11" s="42"/>
      <c r="O11" s="43"/>
      <c r="S11" s="38"/>
    </row>
    <row r="12" spans="2:19" x14ac:dyDescent="0.25">
      <c r="B12" s="138" t="s">
        <v>178</v>
      </c>
      <c r="C12" s="135"/>
      <c r="D12" s="110"/>
      <c r="E12" s="110"/>
      <c r="F12" s="110"/>
      <c r="G12" s="110"/>
      <c r="H12" s="44"/>
      <c r="I12" s="44"/>
      <c r="J12" s="44"/>
      <c r="K12" s="44"/>
      <c r="L12" s="44"/>
      <c r="M12" s="44"/>
      <c r="N12" s="44"/>
      <c r="O12" s="45"/>
      <c r="S12" s="38"/>
    </row>
    <row r="13" spans="2:19" x14ac:dyDescent="0.25">
      <c r="B13" s="137" t="s">
        <v>21</v>
      </c>
      <c r="C13" s="135"/>
      <c r="D13" s="147"/>
      <c r="E13" s="110"/>
      <c r="F13" s="110"/>
      <c r="G13" s="110"/>
      <c r="H13" s="44"/>
      <c r="I13" s="44"/>
      <c r="J13" s="44"/>
      <c r="K13" s="44"/>
      <c r="L13" s="44"/>
      <c r="M13" s="44"/>
      <c r="N13" s="44"/>
      <c r="O13" s="45"/>
      <c r="S13" s="38"/>
    </row>
    <row r="14" spans="2:19" x14ac:dyDescent="0.25">
      <c r="B14" s="138" t="s">
        <v>190</v>
      </c>
      <c r="C14" s="135"/>
      <c r="D14" s="110"/>
      <c r="E14" s="110"/>
      <c r="F14" s="110"/>
      <c r="G14" s="110"/>
      <c r="H14" s="44"/>
      <c r="I14" s="44"/>
      <c r="J14" s="44"/>
      <c r="K14" s="44"/>
      <c r="L14" s="44"/>
      <c r="M14" s="44"/>
      <c r="N14" s="44"/>
      <c r="O14" s="45"/>
      <c r="S14" s="38"/>
    </row>
    <row r="15" spans="2:19" x14ac:dyDescent="0.25">
      <c r="B15" s="138" t="s">
        <v>181</v>
      </c>
      <c r="C15" s="135"/>
      <c r="D15" s="110"/>
      <c r="E15" s="110"/>
      <c r="F15" s="110"/>
      <c r="G15" s="110"/>
      <c r="H15" s="76"/>
      <c r="I15" s="135"/>
      <c r="J15" s="135"/>
      <c r="K15" s="135"/>
      <c r="L15" s="136"/>
      <c r="M15" s="136"/>
      <c r="N15" s="44"/>
      <c r="O15" s="45"/>
      <c r="S15" s="38"/>
    </row>
    <row r="16" spans="2:19" x14ac:dyDescent="0.25">
      <c r="B16" s="137" t="s">
        <v>22</v>
      </c>
      <c r="C16" s="135"/>
      <c r="D16" s="110"/>
      <c r="E16" s="110"/>
      <c r="F16" s="110"/>
      <c r="G16" s="110"/>
      <c r="H16" s="44"/>
      <c r="I16" s="44"/>
      <c r="J16" s="44"/>
      <c r="K16" s="44"/>
      <c r="L16" s="44"/>
      <c r="M16" s="44"/>
      <c r="N16" s="44"/>
      <c r="O16" s="45"/>
      <c r="S16" s="38"/>
    </row>
    <row r="17" spans="2:19" x14ac:dyDescent="0.25">
      <c r="B17" s="66" t="s">
        <v>142</v>
      </c>
      <c r="C17" s="58"/>
      <c r="D17" s="110"/>
      <c r="E17" s="110"/>
      <c r="F17" s="110"/>
      <c r="G17" s="110"/>
      <c r="H17" s="58"/>
      <c r="I17" s="58"/>
      <c r="J17" s="58"/>
      <c r="K17" s="58"/>
      <c r="L17" s="58"/>
      <c r="M17" s="58"/>
      <c r="N17" s="58"/>
      <c r="O17" s="59"/>
      <c r="S17" s="38"/>
    </row>
    <row r="18" spans="2:19" x14ac:dyDescent="0.25">
      <c r="B18" s="66" t="s">
        <v>176</v>
      </c>
      <c r="C18" s="58"/>
      <c r="D18" s="110"/>
      <c r="E18" s="110"/>
      <c r="F18" s="110"/>
      <c r="G18" s="110"/>
      <c r="H18" s="58"/>
      <c r="I18" s="58"/>
      <c r="J18" s="58"/>
      <c r="K18" s="58"/>
      <c r="L18" s="58"/>
      <c r="M18" s="58"/>
      <c r="N18" s="58"/>
      <c r="O18" s="59"/>
      <c r="S18" s="38"/>
    </row>
    <row r="19" spans="2:19" ht="6" customHeight="1" x14ac:dyDescent="0.25">
      <c r="B19" s="46"/>
      <c r="C19" s="44"/>
      <c r="D19" s="44"/>
      <c r="E19" s="44"/>
      <c r="F19" s="44"/>
      <c r="G19" s="44"/>
      <c r="H19" s="44"/>
      <c r="I19" s="44"/>
      <c r="J19" s="44"/>
      <c r="K19" s="44"/>
      <c r="L19" s="44"/>
      <c r="M19" s="44"/>
      <c r="N19" s="44"/>
      <c r="O19" s="45"/>
    </row>
    <row r="20" spans="2:19" ht="12.95" customHeight="1" x14ac:dyDescent="0.25">
      <c r="B20" s="47" t="s">
        <v>182</v>
      </c>
      <c r="C20" s="34"/>
      <c r="D20" s="34"/>
      <c r="E20" s="34"/>
      <c r="F20" s="34"/>
      <c r="G20" s="34"/>
      <c r="H20" s="34"/>
      <c r="I20" s="34"/>
      <c r="J20" s="34"/>
      <c r="K20" s="34"/>
      <c r="L20" s="34"/>
      <c r="M20" s="34"/>
      <c r="N20" s="34"/>
      <c r="O20" s="48"/>
    </row>
    <row r="21" spans="2:19" ht="12.95" customHeight="1" x14ac:dyDescent="0.25">
      <c r="B21" s="125" t="s">
        <v>297</v>
      </c>
      <c r="C21" s="126"/>
      <c r="D21" s="126"/>
      <c r="E21" s="126"/>
      <c r="F21" s="126"/>
      <c r="G21" s="126"/>
      <c r="H21" s="126"/>
      <c r="I21" s="126"/>
      <c r="J21" s="126"/>
      <c r="K21" s="126"/>
      <c r="L21" s="126"/>
      <c r="M21" s="126"/>
      <c r="N21" s="126"/>
      <c r="O21" s="127"/>
    </row>
    <row r="22" spans="2:19" ht="12.95" customHeight="1" x14ac:dyDescent="0.25">
      <c r="B22" s="125"/>
      <c r="C22" s="126"/>
      <c r="D22" s="126"/>
      <c r="E22" s="126"/>
      <c r="F22" s="126"/>
      <c r="G22" s="126"/>
      <c r="H22" s="126"/>
      <c r="I22" s="126"/>
      <c r="J22" s="126"/>
      <c r="K22" s="126"/>
      <c r="L22" s="126"/>
      <c r="M22" s="126"/>
      <c r="N22" s="126"/>
      <c r="O22" s="127"/>
    </row>
    <row r="23" spans="2:19" ht="17.25" customHeight="1" x14ac:dyDescent="0.25">
      <c r="B23" s="101" t="s">
        <v>11</v>
      </c>
      <c r="C23" s="155" t="s">
        <v>32</v>
      </c>
      <c r="D23" s="155"/>
      <c r="E23" s="155"/>
      <c r="F23" s="155"/>
      <c r="G23" s="155"/>
      <c r="H23" s="155"/>
      <c r="I23" s="155"/>
      <c r="J23" s="155"/>
      <c r="K23" s="155"/>
      <c r="L23" s="155"/>
      <c r="M23" s="155"/>
      <c r="N23" s="155"/>
      <c r="O23" s="156"/>
    </row>
    <row r="24" spans="2:19" ht="32.25" customHeight="1" x14ac:dyDescent="0.25">
      <c r="B24" s="101" t="s">
        <v>63</v>
      </c>
      <c r="C24" s="120" t="s">
        <v>198</v>
      </c>
      <c r="D24" s="120"/>
      <c r="E24" s="120"/>
      <c r="F24" s="120"/>
      <c r="G24" s="120"/>
      <c r="H24" s="120"/>
      <c r="I24" s="120"/>
      <c r="J24" s="120"/>
      <c r="K24" s="120"/>
      <c r="L24" s="120"/>
      <c r="M24" s="120"/>
      <c r="N24" s="120"/>
      <c r="O24" s="121"/>
    </row>
    <row r="25" spans="2:19" ht="25.5" customHeight="1" x14ac:dyDescent="0.25">
      <c r="B25" s="101" t="s">
        <v>12</v>
      </c>
      <c r="C25" s="120" t="s">
        <v>183</v>
      </c>
      <c r="D25" s="120"/>
      <c r="E25" s="120"/>
      <c r="F25" s="120"/>
      <c r="G25" s="120"/>
      <c r="H25" s="120"/>
      <c r="I25" s="120"/>
      <c r="J25" s="120"/>
      <c r="K25" s="120"/>
      <c r="L25" s="120"/>
      <c r="M25" s="120"/>
      <c r="N25" s="120"/>
      <c r="O25" s="121"/>
    </row>
    <row r="26" spans="2:19" ht="25.5" customHeight="1" x14ac:dyDescent="0.25">
      <c r="B26" s="101" t="s">
        <v>13</v>
      </c>
      <c r="C26" s="120" t="s">
        <v>184</v>
      </c>
      <c r="D26" s="120"/>
      <c r="E26" s="120"/>
      <c r="F26" s="120"/>
      <c r="G26" s="120"/>
      <c r="H26" s="120"/>
      <c r="I26" s="120"/>
      <c r="J26" s="120"/>
      <c r="K26" s="120"/>
      <c r="L26" s="120"/>
      <c r="M26" s="120"/>
      <c r="N26" s="120"/>
      <c r="O26" s="121"/>
    </row>
    <row r="27" spans="2:19" ht="12.95" customHeight="1" x14ac:dyDescent="0.25">
      <c r="B27" s="101"/>
      <c r="C27" s="102"/>
      <c r="D27" s="103" t="s">
        <v>246</v>
      </c>
      <c r="E27" s="103"/>
      <c r="F27" s="103"/>
      <c r="G27" s="103"/>
      <c r="H27" s="102"/>
      <c r="I27" s="103" t="s">
        <v>251</v>
      </c>
      <c r="J27" s="103"/>
      <c r="K27" s="103"/>
      <c r="L27" s="103"/>
      <c r="M27" s="103"/>
      <c r="N27" s="103"/>
      <c r="O27" s="104"/>
    </row>
    <row r="28" spans="2:19" ht="12.95" customHeight="1" x14ac:dyDescent="0.25">
      <c r="B28" s="101"/>
      <c r="C28" s="102"/>
      <c r="D28" s="103" t="s">
        <v>247</v>
      </c>
      <c r="E28" s="103"/>
      <c r="F28" s="103"/>
      <c r="G28" s="103"/>
      <c r="H28" s="102"/>
      <c r="I28" s="103" t="s">
        <v>252</v>
      </c>
      <c r="J28" s="103"/>
      <c r="K28" s="103"/>
      <c r="L28" s="103"/>
      <c r="M28" s="103"/>
      <c r="N28" s="103"/>
      <c r="O28" s="104"/>
    </row>
    <row r="29" spans="2:19" ht="12.95" customHeight="1" x14ac:dyDescent="0.25">
      <c r="B29" s="101"/>
      <c r="C29" s="102"/>
      <c r="D29" s="103" t="s">
        <v>248</v>
      </c>
      <c r="E29" s="103"/>
      <c r="F29" s="103"/>
      <c r="G29" s="103"/>
      <c r="H29" s="105"/>
      <c r="I29" s="103" t="s">
        <v>253</v>
      </c>
      <c r="J29" s="103"/>
      <c r="K29" s="103"/>
      <c r="L29" s="103"/>
      <c r="M29" s="103"/>
      <c r="N29" s="103"/>
      <c r="O29" s="104"/>
    </row>
    <row r="30" spans="2:19" ht="12.95" customHeight="1" x14ac:dyDescent="0.25">
      <c r="B30" s="101"/>
      <c r="C30" s="102"/>
      <c r="D30" s="103" t="s">
        <v>249</v>
      </c>
      <c r="E30" s="103"/>
      <c r="F30" s="103"/>
      <c r="G30" s="103"/>
      <c r="H30" s="102"/>
      <c r="I30" s="106" t="s">
        <v>254</v>
      </c>
      <c r="J30" s="103"/>
      <c r="K30" s="103"/>
      <c r="L30" s="103"/>
      <c r="M30" s="103"/>
      <c r="N30" s="103"/>
      <c r="O30" s="104"/>
    </row>
    <row r="31" spans="2:19" ht="12.95" customHeight="1" x14ac:dyDescent="0.25">
      <c r="B31" s="101"/>
      <c r="C31" s="102"/>
      <c r="D31" s="103" t="s">
        <v>250</v>
      </c>
      <c r="E31" s="103"/>
      <c r="F31" s="103"/>
      <c r="G31" s="103"/>
      <c r="H31" s="102"/>
      <c r="I31" s="103" t="s">
        <v>255</v>
      </c>
      <c r="J31" s="103"/>
      <c r="K31" s="103"/>
      <c r="L31" s="103"/>
      <c r="M31" s="103"/>
      <c r="N31" s="103"/>
      <c r="O31" s="104"/>
    </row>
    <row r="32" spans="2:19" ht="18" customHeight="1" x14ac:dyDescent="0.25">
      <c r="B32" s="67" t="s">
        <v>14</v>
      </c>
      <c r="C32" s="157" t="s">
        <v>282</v>
      </c>
      <c r="D32" s="157"/>
      <c r="E32" s="157"/>
      <c r="F32" s="157"/>
      <c r="G32" s="157"/>
      <c r="H32" s="157"/>
      <c r="I32" s="157"/>
      <c r="J32" s="157"/>
      <c r="K32" s="157"/>
      <c r="L32" s="157"/>
      <c r="M32" s="157"/>
      <c r="N32" s="157"/>
      <c r="O32" s="158"/>
    </row>
    <row r="33" spans="2:15" ht="15" customHeight="1" x14ac:dyDescent="0.25">
      <c r="B33" s="101" t="s">
        <v>15</v>
      </c>
      <c r="C33" s="120" t="s">
        <v>185</v>
      </c>
      <c r="D33" s="120"/>
      <c r="E33" s="120"/>
      <c r="F33" s="120"/>
      <c r="G33" s="120"/>
      <c r="H33" s="120"/>
      <c r="I33" s="120"/>
      <c r="J33" s="120"/>
      <c r="K33" s="120"/>
      <c r="L33" s="120"/>
      <c r="M33" s="120"/>
      <c r="N33" s="120"/>
      <c r="O33" s="121"/>
    </row>
    <row r="34" spans="2:15" ht="25.5" customHeight="1" x14ac:dyDescent="0.25">
      <c r="B34" s="101" t="s">
        <v>28</v>
      </c>
      <c r="C34" s="120" t="s">
        <v>199</v>
      </c>
      <c r="D34" s="120"/>
      <c r="E34" s="120"/>
      <c r="F34" s="120"/>
      <c r="G34" s="120"/>
      <c r="H34" s="120"/>
      <c r="I34" s="120"/>
      <c r="J34" s="120"/>
      <c r="K34" s="120"/>
      <c r="L34" s="120"/>
      <c r="M34" s="120"/>
      <c r="N34" s="120"/>
      <c r="O34" s="121"/>
    </row>
    <row r="35" spans="2:15" ht="39.75" customHeight="1" x14ac:dyDescent="0.25">
      <c r="B35" s="101" t="s">
        <v>29</v>
      </c>
      <c r="C35" s="120" t="s">
        <v>283</v>
      </c>
      <c r="D35" s="120"/>
      <c r="E35" s="120"/>
      <c r="F35" s="120"/>
      <c r="G35" s="120"/>
      <c r="H35" s="120"/>
      <c r="I35" s="120"/>
      <c r="J35" s="120"/>
      <c r="K35" s="120"/>
      <c r="L35" s="120"/>
      <c r="M35" s="120"/>
      <c r="N35" s="120"/>
      <c r="O35" s="121"/>
    </row>
    <row r="36" spans="2:15" ht="15" customHeight="1" x14ac:dyDescent="0.25">
      <c r="B36" s="101" t="s">
        <v>30</v>
      </c>
      <c r="C36" s="103" t="s">
        <v>31</v>
      </c>
      <c r="D36" s="107"/>
      <c r="E36" s="107"/>
      <c r="F36" s="107"/>
      <c r="G36" s="107"/>
      <c r="H36" s="107"/>
      <c r="I36" s="107"/>
      <c r="J36" s="107"/>
      <c r="K36" s="107"/>
      <c r="L36" s="107"/>
      <c r="M36" s="107"/>
      <c r="N36" s="107"/>
      <c r="O36" s="108"/>
    </row>
    <row r="37" spans="2:15" s="71" customFormat="1" ht="6.75" customHeight="1" thickBot="1" x14ac:dyDescent="0.3">
      <c r="B37" s="68"/>
      <c r="C37" s="69"/>
      <c r="D37" s="69"/>
      <c r="E37" s="69"/>
      <c r="F37" s="69"/>
      <c r="G37" s="69"/>
      <c r="H37" s="69"/>
      <c r="I37" s="69"/>
      <c r="J37" s="69"/>
      <c r="K37" s="69"/>
      <c r="L37" s="69"/>
      <c r="M37" s="69"/>
      <c r="N37" s="69"/>
      <c r="O37" s="70"/>
    </row>
    <row r="38" spans="2:15" s="50" customFormat="1" ht="6.75" customHeight="1" x14ac:dyDescent="0.25">
      <c r="B38" s="49"/>
      <c r="O38" s="51"/>
    </row>
    <row r="39" spans="2:15" x14ac:dyDescent="0.25">
      <c r="B39" s="143" t="s">
        <v>26</v>
      </c>
      <c r="C39" s="144"/>
      <c r="D39" s="144"/>
      <c r="E39" s="144"/>
      <c r="F39" s="144"/>
      <c r="G39" s="52"/>
      <c r="H39" s="145" t="s">
        <v>27</v>
      </c>
      <c r="I39" s="144"/>
      <c r="J39" s="144"/>
      <c r="K39" s="144"/>
      <c r="L39" s="144"/>
      <c r="M39" s="144"/>
      <c r="N39" s="144"/>
      <c r="O39" s="43"/>
    </row>
    <row r="40" spans="2:15" ht="6.75" customHeight="1" x14ac:dyDescent="0.25">
      <c r="B40" s="53"/>
      <c r="C40" s="52"/>
      <c r="D40" s="52"/>
      <c r="E40" s="52"/>
      <c r="F40" s="52"/>
      <c r="G40" s="52"/>
      <c r="H40" s="52"/>
      <c r="I40" s="42"/>
      <c r="J40" s="42"/>
      <c r="K40" s="42"/>
      <c r="L40" s="42"/>
      <c r="M40" s="42"/>
      <c r="N40" s="42"/>
      <c r="O40" s="43"/>
    </row>
    <row r="41" spans="2:15" x14ac:dyDescent="0.25">
      <c r="B41" s="46"/>
      <c r="C41" s="146"/>
      <c r="D41" s="146"/>
      <c r="E41" s="146"/>
      <c r="F41" s="146"/>
      <c r="G41" s="44"/>
      <c r="H41" s="139"/>
      <c r="I41" s="139"/>
      <c r="J41" s="139"/>
      <c r="K41" s="139"/>
      <c r="L41" s="146"/>
      <c r="M41" s="146"/>
      <c r="N41" s="146"/>
      <c r="O41" s="43"/>
    </row>
    <row r="42" spans="2:15" ht="15" customHeight="1" x14ac:dyDescent="0.25">
      <c r="B42" s="46"/>
      <c r="C42" s="160" t="s">
        <v>194</v>
      </c>
      <c r="D42" s="160"/>
      <c r="E42" s="160"/>
      <c r="F42" s="160"/>
      <c r="H42" s="123" t="s">
        <v>196</v>
      </c>
      <c r="I42" s="123"/>
      <c r="J42" s="123"/>
      <c r="K42" s="123"/>
      <c r="L42" s="123"/>
      <c r="M42" s="123"/>
      <c r="N42" s="123"/>
      <c r="O42" s="124"/>
    </row>
    <row r="43" spans="2:15" ht="6.75" customHeight="1" x14ac:dyDescent="0.25">
      <c r="B43" s="46"/>
      <c r="C43" s="44"/>
      <c r="D43" s="44"/>
      <c r="E43" s="44"/>
      <c r="F43" s="44"/>
      <c r="G43" s="44"/>
      <c r="H43" s="44"/>
      <c r="I43" s="42"/>
      <c r="J43" s="42"/>
      <c r="K43" s="42"/>
      <c r="L43" s="42"/>
      <c r="M43" s="42"/>
      <c r="N43" s="42"/>
      <c r="O43" s="43"/>
    </row>
    <row r="44" spans="2:15" x14ac:dyDescent="0.25">
      <c r="B44" s="53"/>
      <c r="C44" s="139"/>
      <c r="D44" s="139"/>
      <c r="E44" s="139"/>
      <c r="F44" s="139"/>
      <c r="G44" s="44"/>
      <c r="H44" s="139"/>
      <c r="I44" s="139"/>
      <c r="J44" s="139"/>
      <c r="K44" s="139"/>
      <c r="L44" s="146"/>
      <c r="M44" s="146"/>
      <c r="N44" s="146"/>
      <c r="O44" s="43"/>
    </row>
    <row r="45" spans="2:15" ht="15" customHeight="1" x14ac:dyDescent="0.25">
      <c r="B45" s="53"/>
      <c r="C45" s="160" t="s">
        <v>24</v>
      </c>
      <c r="D45" s="160"/>
      <c r="E45" s="160"/>
      <c r="F45" s="160"/>
      <c r="G45" s="58"/>
      <c r="H45" s="161" t="s">
        <v>24</v>
      </c>
      <c r="I45" s="161"/>
      <c r="J45" s="161"/>
      <c r="K45" s="161"/>
      <c r="L45" s="144"/>
      <c r="M45" s="144"/>
      <c r="N45" s="144"/>
      <c r="O45" s="43"/>
    </row>
    <row r="46" spans="2:15" ht="15.75" thickBot="1" x14ac:dyDescent="0.3">
      <c r="B46" s="46"/>
      <c r="C46" s="146"/>
      <c r="D46" s="146"/>
      <c r="E46" s="146"/>
      <c r="F46" s="146"/>
      <c r="G46" s="58"/>
      <c r="H46" s="159"/>
      <c r="I46" s="159"/>
      <c r="J46" s="159"/>
      <c r="K46" s="159"/>
      <c r="L46" s="135"/>
      <c r="M46" s="135"/>
      <c r="N46" s="135"/>
      <c r="O46" s="43"/>
    </row>
    <row r="47" spans="2:15" ht="15.75" customHeight="1" thickTop="1" x14ac:dyDescent="0.25">
      <c r="B47" s="122" t="s">
        <v>195</v>
      </c>
      <c r="C47" s="123"/>
      <c r="D47" s="123"/>
      <c r="E47" s="123"/>
      <c r="F47" s="123"/>
      <c r="G47" s="123"/>
      <c r="H47" s="111" t="s">
        <v>257</v>
      </c>
      <c r="I47" s="112"/>
      <c r="J47" s="112"/>
      <c r="K47" s="112"/>
      <c r="L47" s="112"/>
      <c r="M47" s="112"/>
      <c r="N47" s="113"/>
      <c r="O47" s="43"/>
    </row>
    <row r="48" spans="2:15" ht="6.75" customHeight="1" x14ac:dyDescent="0.25">
      <c r="B48" s="122"/>
      <c r="C48" s="123"/>
      <c r="D48" s="123"/>
      <c r="E48" s="123"/>
      <c r="F48" s="123"/>
      <c r="G48" s="123"/>
      <c r="H48" s="114"/>
      <c r="I48" s="115"/>
      <c r="J48" s="115"/>
      <c r="K48" s="115"/>
      <c r="L48" s="115"/>
      <c r="M48" s="115"/>
      <c r="N48" s="116"/>
      <c r="O48" s="43"/>
    </row>
    <row r="49" spans="2:15" ht="15.75" thickBot="1" x14ac:dyDescent="0.3">
      <c r="B49" s="53"/>
      <c r="C49" s="139"/>
      <c r="D49" s="139"/>
      <c r="E49" s="139"/>
      <c r="F49" s="139"/>
      <c r="G49" s="58"/>
      <c r="H49" s="117"/>
      <c r="I49" s="118"/>
      <c r="J49" s="118"/>
      <c r="K49" s="118"/>
      <c r="L49" s="118"/>
      <c r="M49" s="118"/>
      <c r="N49" s="119"/>
      <c r="O49" s="43"/>
    </row>
    <row r="50" spans="2:15" ht="15" customHeight="1" thickTop="1" thickBot="1" x14ac:dyDescent="0.3">
      <c r="B50" s="54"/>
      <c r="C50" s="152" t="s">
        <v>24</v>
      </c>
      <c r="D50" s="152"/>
      <c r="E50" s="152"/>
      <c r="F50" s="152"/>
      <c r="G50" s="55"/>
      <c r="H50" s="153"/>
      <c r="I50" s="153"/>
      <c r="J50" s="153"/>
      <c r="K50" s="153"/>
      <c r="L50" s="154"/>
      <c r="M50" s="154"/>
      <c r="N50" s="154"/>
      <c r="O50" s="56"/>
    </row>
  </sheetData>
  <sheetProtection selectLockedCells="1"/>
  <mergeCells count="49">
    <mergeCell ref="C50:F50"/>
    <mergeCell ref="H50:N50"/>
    <mergeCell ref="C35:O35"/>
    <mergeCell ref="C23:O23"/>
    <mergeCell ref="C24:O24"/>
    <mergeCell ref="C25:O25"/>
    <mergeCell ref="C32:O32"/>
    <mergeCell ref="C33:O33"/>
    <mergeCell ref="C46:F46"/>
    <mergeCell ref="H46:N46"/>
    <mergeCell ref="C45:F45"/>
    <mergeCell ref="C49:F49"/>
    <mergeCell ref="H45:N45"/>
    <mergeCell ref="C42:F42"/>
    <mergeCell ref="C44:F44"/>
    <mergeCell ref="H44:N44"/>
    <mergeCell ref="M3:O3"/>
    <mergeCell ref="B39:F39"/>
    <mergeCell ref="H39:N39"/>
    <mergeCell ref="H41:N41"/>
    <mergeCell ref="D13:G13"/>
    <mergeCell ref="D7:M7"/>
    <mergeCell ref="D12:G12"/>
    <mergeCell ref="B13:C13"/>
    <mergeCell ref="B14:C14"/>
    <mergeCell ref="D14:G14"/>
    <mergeCell ref="D17:G17"/>
    <mergeCell ref="C26:O26"/>
    <mergeCell ref="B15:C15"/>
    <mergeCell ref="B16:C16"/>
    <mergeCell ref="C41:F41"/>
    <mergeCell ref="B8:O8"/>
    <mergeCell ref="B9:O9"/>
    <mergeCell ref="B10:F10"/>
    <mergeCell ref="N10:O10"/>
    <mergeCell ref="G10:M10"/>
    <mergeCell ref="D16:G16"/>
    <mergeCell ref="I15:K15"/>
    <mergeCell ref="L15:M15"/>
    <mergeCell ref="B11:C11"/>
    <mergeCell ref="B12:C12"/>
    <mergeCell ref="D11:G11"/>
    <mergeCell ref="D15:G15"/>
    <mergeCell ref="D18:G18"/>
    <mergeCell ref="H47:N49"/>
    <mergeCell ref="C34:O34"/>
    <mergeCell ref="B47:G48"/>
    <mergeCell ref="H42:O42"/>
    <mergeCell ref="B21:O22"/>
  </mergeCells>
  <pageMargins left="0.25" right="0.25" top="0.25" bottom="0.25" header="0.25" footer="0.25"/>
  <pageSetup orientation="portrait" r:id="rId1"/>
  <rowBreaks count="1" manualBreakCount="1">
    <brk id="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2:J41"/>
  <sheetViews>
    <sheetView showGridLines="0" zoomScaleNormal="100" workbookViewId="0">
      <selection activeCell="C10" sqref="C10"/>
    </sheetView>
  </sheetViews>
  <sheetFormatPr defaultRowHeight="15" x14ac:dyDescent="0.25"/>
  <cols>
    <col min="1" max="1" width="3.85546875" style="96" customWidth="1"/>
    <col min="2" max="2" width="3" style="96" customWidth="1"/>
    <col min="3" max="3" width="65.5703125" style="96" customWidth="1"/>
    <col min="4" max="5" width="9.140625" style="96"/>
  </cols>
  <sheetData>
    <row r="2" spans="1:9" ht="21" x14ac:dyDescent="0.35">
      <c r="A2" s="164" t="s">
        <v>281</v>
      </c>
      <c r="B2" s="164"/>
      <c r="C2" s="164"/>
      <c r="D2" s="164"/>
      <c r="E2" s="164"/>
      <c r="F2" s="100"/>
      <c r="G2" s="100"/>
      <c r="H2" s="100"/>
      <c r="I2" s="100"/>
    </row>
    <row r="4" spans="1:9" x14ac:dyDescent="0.25">
      <c r="A4" s="96">
        <v>1</v>
      </c>
      <c r="B4" s="97" t="s">
        <v>274</v>
      </c>
    </row>
    <row r="5" spans="1:9" x14ac:dyDescent="0.25">
      <c r="B5" s="97"/>
    </row>
    <row r="6" spans="1:9" x14ac:dyDescent="0.25">
      <c r="A6" s="96">
        <v>2</v>
      </c>
      <c r="B6" s="96" t="s">
        <v>286</v>
      </c>
    </row>
    <row r="7" spans="1:9" x14ac:dyDescent="0.25">
      <c r="B7" s="96" t="s">
        <v>275</v>
      </c>
      <c r="C7" s="97" t="s">
        <v>285</v>
      </c>
    </row>
    <row r="8" spans="1:9" ht="30" customHeight="1" x14ac:dyDescent="0.25">
      <c r="B8" s="96" t="s">
        <v>275</v>
      </c>
      <c r="C8" s="162" t="s">
        <v>284</v>
      </c>
      <c r="D8" s="162"/>
      <c r="E8" s="162"/>
    </row>
    <row r="9" spans="1:9" x14ac:dyDescent="0.25">
      <c r="B9" s="96" t="s">
        <v>275</v>
      </c>
      <c r="C9" s="97" t="s">
        <v>287</v>
      </c>
    </row>
    <row r="10" spans="1:9" x14ac:dyDescent="0.25">
      <c r="C10" s="109" t="s">
        <v>288</v>
      </c>
    </row>
    <row r="12" spans="1:9" x14ac:dyDescent="0.25">
      <c r="A12" s="96">
        <v>3</v>
      </c>
      <c r="B12" s="96" t="s">
        <v>289</v>
      </c>
    </row>
    <row r="13" spans="1:9" ht="48" customHeight="1" x14ac:dyDescent="0.25">
      <c r="B13" s="96" t="s">
        <v>275</v>
      </c>
      <c r="C13" s="163" t="s">
        <v>295</v>
      </c>
      <c r="D13" s="163"/>
      <c r="E13" s="163"/>
    </row>
    <row r="14" spans="1:9" x14ac:dyDescent="0.25">
      <c r="C14" s="98"/>
    </row>
    <row r="15" spans="1:9" x14ac:dyDescent="0.25">
      <c r="A15" s="96">
        <v>4</v>
      </c>
      <c r="B15" s="97" t="s">
        <v>290</v>
      </c>
    </row>
    <row r="16" spans="1:9" x14ac:dyDescent="0.25">
      <c r="B16" s="96" t="s">
        <v>275</v>
      </c>
      <c r="C16" s="97" t="s">
        <v>276</v>
      </c>
    </row>
    <row r="17" spans="1:10" x14ac:dyDescent="0.25">
      <c r="B17" s="96" t="s">
        <v>275</v>
      </c>
      <c r="C17" s="97" t="s">
        <v>291</v>
      </c>
    </row>
    <row r="18" spans="1:10" x14ac:dyDescent="0.25">
      <c r="B18" s="96" t="s">
        <v>275</v>
      </c>
      <c r="C18" s="97" t="s">
        <v>292</v>
      </c>
    </row>
    <row r="19" spans="1:10" x14ac:dyDescent="0.25">
      <c r="C19" s="97" t="s">
        <v>279</v>
      </c>
    </row>
    <row r="20" spans="1:10" x14ac:dyDescent="0.25">
      <c r="C20" s="97" t="s">
        <v>293</v>
      </c>
    </row>
    <row r="21" spans="1:10" x14ac:dyDescent="0.25">
      <c r="C21" s="97" t="s">
        <v>280</v>
      </c>
    </row>
    <row r="22" spans="1:10" x14ac:dyDescent="0.25">
      <c r="B22" s="96" t="s">
        <v>275</v>
      </c>
      <c r="C22" s="97" t="s">
        <v>277</v>
      </c>
    </row>
    <row r="23" spans="1:10" x14ac:dyDescent="0.25">
      <c r="C23" s="97"/>
    </row>
    <row r="24" spans="1:10" ht="33" customHeight="1" x14ac:dyDescent="0.25">
      <c r="A24" s="96">
        <v>5</v>
      </c>
      <c r="B24" s="162" t="s">
        <v>278</v>
      </c>
      <c r="C24" s="162"/>
      <c r="D24" s="162"/>
      <c r="E24" s="162"/>
    </row>
    <row r="25" spans="1:10" x14ac:dyDescent="0.25">
      <c r="C25" s="97"/>
    </row>
    <row r="26" spans="1:10" ht="15" customHeight="1" x14ac:dyDescent="0.25">
      <c r="A26" s="96">
        <v>6</v>
      </c>
      <c r="B26" s="162" t="s">
        <v>296</v>
      </c>
      <c r="C26" s="162"/>
      <c r="D26" s="162"/>
      <c r="E26" s="162"/>
      <c r="F26" s="88"/>
      <c r="G26" s="88"/>
      <c r="H26" s="88"/>
      <c r="I26" s="88"/>
      <c r="J26" s="88"/>
    </row>
    <row r="27" spans="1:10" x14ac:dyDescent="0.25">
      <c r="B27" s="162"/>
      <c r="C27" s="162"/>
      <c r="D27" s="162"/>
      <c r="E27" s="162"/>
      <c r="F27" s="88"/>
      <c r="G27" s="88"/>
      <c r="H27" s="88"/>
      <c r="I27" s="88"/>
      <c r="J27" s="88"/>
    </row>
    <row r="28" spans="1:10" ht="31.5" customHeight="1" x14ac:dyDescent="0.25">
      <c r="B28" s="162"/>
      <c r="C28" s="162"/>
      <c r="D28" s="162"/>
      <c r="E28" s="162"/>
      <c r="F28" s="88"/>
      <c r="G28" s="88"/>
      <c r="H28" s="88"/>
      <c r="I28" s="88"/>
      <c r="J28" s="88"/>
    </row>
    <row r="29" spans="1:10" x14ac:dyDescent="0.25">
      <c r="E29" s="99"/>
    </row>
    <row r="30" spans="1:10" x14ac:dyDescent="0.25">
      <c r="E30" s="99"/>
    </row>
    <row r="31" spans="1:10" x14ac:dyDescent="0.25">
      <c r="E31" s="99"/>
    </row>
    <row r="32" spans="1:10" x14ac:dyDescent="0.25">
      <c r="E32" s="99"/>
    </row>
    <row r="33" spans="5:5" x14ac:dyDescent="0.25">
      <c r="E33" s="99"/>
    </row>
    <row r="34" spans="5:5" x14ac:dyDescent="0.25">
      <c r="E34" s="99"/>
    </row>
    <row r="35" spans="5:5" x14ac:dyDescent="0.25">
      <c r="E35" s="99"/>
    </row>
    <row r="36" spans="5:5" x14ac:dyDescent="0.25">
      <c r="E36" s="99"/>
    </row>
    <row r="37" spans="5:5" x14ac:dyDescent="0.25">
      <c r="E37" s="99"/>
    </row>
    <row r="38" spans="5:5" x14ac:dyDescent="0.25">
      <c r="E38" s="99"/>
    </row>
    <row r="39" spans="5:5" x14ac:dyDescent="0.25">
      <c r="E39" s="99"/>
    </row>
    <row r="40" spans="5:5" x14ac:dyDescent="0.25">
      <c r="E40" s="99"/>
    </row>
    <row r="41" spans="5:5" x14ac:dyDescent="0.25">
      <c r="E41" s="99"/>
    </row>
  </sheetData>
  <sheetProtection password="C670" sheet="1" selectLockedCells="1" selectUnlockedCells="1"/>
  <mergeCells count="5">
    <mergeCell ref="B26:E28"/>
    <mergeCell ref="C13:E13"/>
    <mergeCell ref="A2:E2"/>
    <mergeCell ref="C8:E8"/>
    <mergeCell ref="B24:E24"/>
  </mergeCells>
  <pageMargins left="0.25" right="0.25" top="0.25" bottom="0.25" header="0.25" footer="0.25"/>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H31"/>
  <sheetViews>
    <sheetView showGridLines="0" zoomScale="130" zoomScaleNormal="130" workbookViewId="0">
      <selection activeCell="B5" sqref="B5:F5"/>
    </sheetView>
  </sheetViews>
  <sheetFormatPr defaultRowHeight="15" x14ac:dyDescent="0.25"/>
  <cols>
    <col min="1" max="1" width="19.42578125" style="19" customWidth="1"/>
    <col min="2" max="2" width="9.140625" style="19"/>
    <col min="3" max="3" width="1.42578125" style="19" customWidth="1"/>
    <col min="4" max="4" width="9.5703125" style="19" customWidth="1"/>
    <col min="5" max="5" width="1.42578125" style="19" customWidth="1"/>
    <col min="6" max="6" width="9.5703125" style="19" customWidth="1"/>
    <col min="7" max="7" width="9.140625" style="19"/>
    <col min="8" max="8" width="20.42578125" style="19" customWidth="1"/>
    <col min="9" max="16384" width="9.140625" style="19"/>
  </cols>
  <sheetData>
    <row r="1" spans="1:8" ht="15" customHeight="1" x14ac:dyDescent="0.25">
      <c r="A1" s="167" t="s">
        <v>258</v>
      </c>
      <c r="B1" s="167"/>
      <c r="C1" s="167"/>
      <c r="D1" s="167"/>
      <c r="E1" s="167"/>
      <c r="F1" s="167"/>
      <c r="G1" s="167"/>
      <c r="H1" s="167"/>
    </row>
    <row r="2" spans="1:8" ht="15" customHeight="1" x14ac:dyDescent="0.25">
      <c r="A2" s="167"/>
      <c r="B2" s="167"/>
      <c r="C2" s="167"/>
      <c r="D2" s="167"/>
      <c r="E2" s="167"/>
      <c r="F2" s="167"/>
      <c r="G2" s="167"/>
      <c r="H2" s="167"/>
    </row>
    <row r="3" spans="1:8" ht="15" customHeight="1" x14ac:dyDescent="0.25">
      <c r="A3" s="167"/>
      <c r="B3" s="167"/>
      <c r="C3" s="167"/>
      <c r="D3" s="167"/>
      <c r="E3" s="167"/>
      <c r="F3" s="167"/>
      <c r="G3" s="167"/>
      <c r="H3" s="167"/>
    </row>
    <row r="4" spans="1:8" x14ac:dyDescent="0.25">
      <c r="A4" s="167"/>
      <c r="B4" s="167"/>
      <c r="C4" s="167"/>
      <c r="D4" s="167"/>
      <c r="E4" s="167"/>
      <c r="F4" s="167"/>
      <c r="G4" s="167"/>
      <c r="H4" s="167"/>
    </row>
    <row r="5" spans="1:8" x14ac:dyDescent="0.25">
      <c r="A5" s="20" t="s">
        <v>138</v>
      </c>
      <c r="B5" s="166"/>
      <c r="C5" s="166"/>
      <c r="D5" s="166"/>
      <c r="E5" s="166"/>
      <c r="F5" s="166"/>
      <c r="G5" s="21" t="s">
        <v>34</v>
      </c>
      <c r="H5" s="85"/>
    </row>
    <row r="6" spans="1:8" x14ac:dyDescent="0.25">
      <c r="A6" s="20"/>
      <c r="B6" s="20"/>
      <c r="C6" s="20"/>
      <c r="D6" s="20"/>
      <c r="E6" s="20"/>
      <c r="F6" s="20"/>
      <c r="G6" s="20"/>
    </row>
    <row r="7" spans="1:8" x14ac:dyDescent="0.25">
      <c r="A7" s="20" t="s">
        <v>139</v>
      </c>
      <c r="B7" s="166"/>
      <c r="C7" s="166"/>
      <c r="D7" s="166"/>
      <c r="E7" s="166"/>
      <c r="F7" s="166"/>
      <c r="G7" s="20"/>
    </row>
    <row r="8" spans="1:8" x14ac:dyDescent="0.25">
      <c r="A8" s="20"/>
      <c r="B8" s="20"/>
      <c r="C8" s="20"/>
      <c r="D8" s="20"/>
      <c r="E8" s="20"/>
      <c r="F8" s="21" t="s">
        <v>140</v>
      </c>
      <c r="G8" s="166"/>
      <c r="H8" s="166"/>
    </row>
    <row r="9" spans="1:8" x14ac:dyDescent="0.25">
      <c r="A9" s="20"/>
      <c r="B9" s="20"/>
      <c r="C9" s="20"/>
      <c r="D9" s="20"/>
      <c r="E9" s="20"/>
      <c r="F9" s="21" t="s">
        <v>141</v>
      </c>
      <c r="G9" s="165"/>
      <c r="H9" s="165"/>
    </row>
    <row r="10" spans="1:8" x14ac:dyDescent="0.25">
      <c r="A10" s="20" t="s">
        <v>142</v>
      </c>
      <c r="B10" s="166"/>
      <c r="C10" s="166"/>
      <c r="D10" s="166"/>
      <c r="E10" s="166"/>
      <c r="F10" s="166"/>
      <c r="G10" s="20"/>
    </row>
    <row r="11" spans="1:8" x14ac:dyDescent="0.25">
      <c r="A11" s="20"/>
      <c r="B11" s="20"/>
      <c r="C11" s="20"/>
      <c r="D11" s="20"/>
      <c r="E11" s="20"/>
      <c r="F11" s="21" t="s">
        <v>140</v>
      </c>
      <c r="G11" s="166"/>
      <c r="H11" s="166"/>
    </row>
    <row r="12" spans="1:8" x14ac:dyDescent="0.25">
      <c r="A12" s="20"/>
      <c r="B12" s="20"/>
      <c r="C12" s="20"/>
      <c r="D12" s="20"/>
      <c r="E12" s="20"/>
      <c r="F12" s="21" t="s">
        <v>141</v>
      </c>
      <c r="G12" s="165"/>
      <c r="H12" s="165"/>
    </row>
    <row r="13" spans="1:8" x14ac:dyDescent="0.25">
      <c r="A13" s="20"/>
      <c r="B13" s="20"/>
      <c r="C13" s="20"/>
      <c r="D13" s="20"/>
      <c r="E13" s="20"/>
      <c r="F13" s="20"/>
      <c r="G13" s="20"/>
    </row>
    <row r="15" spans="1:8" x14ac:dyDescent="0.25">
      <c r="A15" s="19" t="s">
        <v>143</v>
      </c>
      <c r="B15" s="168" t="s">
        <v>144</v>
      </c>
      <c r="C15" s="22"/>
      <c r="D15" s="168" t="s">
        <v>145</v>
      </c>
      <c r="F15" s="168" t="s">
        <v>146</v>
      </c>
    </row>
    <row r="16" spans="1:8" x14ac:dyDescent="0.25">
      <c r="B16" s="168"/>
      <c r="C16" s="22"/>
      <c r="D16" s="168"/>
      <c r="F16" s="168"/>
    </row>
    <row r="17" spans="1:6" s="25" customFormat="1" x14ac:dyDescent="0.25">
      <c r="A17" s="25" t="s">
        <v>4</v>
      </c>
      <c r="B17" s="75"/>
      <c r="C17" s="23"/>
      <c r="D17" s="75"/>
      <c r="F17" s="75"/>
    </row>
    <row r="18" spans="1:6" x14ac:dyDescent="0.25">
      <c r="A18" s="19" t="s">
        <v>68</v>
      </c>
      <c r="B18" s="17"/>
      <c r="C18" s="23"/>
      <c r="D18" s="17"/>
      <c r="F18" s="17"/>
    </row>
    <row r="19" spans="1:6" x14ac:dyDescent="0.25">
      <c r="A19" s="19" t="s">
        <v>25</v>
      </c>
      <c r="B19" s="16"/>
      <c r="C19" s="23"/>
      <c r="D19" s="16"/>
      <c r="F19" s="16"/>
    </row>
    <row r="20" spans="1:6" x14ac:dyDescent="0.25">
      <c r="A20" s="19" t="s">
        <v>6</v>
      </c>
      <c r="B20" s="17"/>
      <c r="C20" s="23"/>
      <c r="D20" s="17"/>
      <c r="F20" s="17"/>
    </row>
    <row r="21" spans="1:6" x14ac:dyDescent="0.25">
      <c r="A21" s="19" t="s">
        <v>17</v>
      </c>
      <c r="B21" s="17"/>
      <c r="C21" s="23"/>
      <c r="D21" s="17"/>
      <c r="F21" s="17"/>
    </row>
    <row r="22" spans="1:6" x14ac:dyDescent="0.25">
      <c r="A22" s="19" t="s">
        <v>147</v>
      </c>
      <c r="B22" s="16"/>
      <c r="C22" s="23"/>
      <c r="D22" s="16"/>
      <c r="F22" s="16"/>
    </row>
    <row r="23" spans="1:6" x14ac:dyDescent="0.25">
      <c r="A23" s="19" t="s">
        <v>148</v>
      </c>
      <c r="B23" s="17"/>
      <c r="C23" s="23"/>
      <c r="D23" s="17"/>
      <c r="F23" s="17"/>
    </row>
    <row r="24" spans="1:6" x14ac:dyDescent="0.25">
      <c r="A24" s="19" t="s">
        <v>149</v>
      </c>
      <c r="B24" s="17"/>
      <c r="C24" s="23"/>
      <c r="D24" s="17"/>
      <c r="F24" s="17"/>
    </row>
    <row r="25" spans="1:6" x14ac:dyDescent="0.25">
      <c r="A25" s="19" t="s">
        <v>150</v>
      </c>
      <c r="B25" s="17"/>
      <c r="C25" s="23"/>
      <c r="D25" s="17"/>
      <c r="F25" s="17"/>
    </row>
    <row r="26" spans="1:6" x14ac:dyDescent="0.25">
      <c r="A26" s="19" t="s">
        <v>151</v>
      </c>
      <c r="B26" s="16"/>
      <c r="C26" s="23"/>
      <c r="D26" s="16"/>
      <c r="F26" s="16"/>
    </row>
    <row r="27" spans="1:6" x14ac:dyDescent="0.25">
      <c r="B27" s="23"/>
      <c r="C27" s="23"/>
    </row>
    <row r="28" spans="1:6" x14ac:dyDescent="0.25">
      <c r="B28" s="23"/>
      <c r="C28" s="23"/>
    </row>
    <row r="29" spans="1:6" x14ac:dyDescent="0.25">
      <c r="A29" s="19" t="s">
        <v>152</v>
      </c>
      <c r="D29" s="24">
        <f>SUM(D17:D26)</f>
        <v>0</v>
      </c>
    </row>
    <row r="30" spans="1:6" x14ac:dyDescent="0.25">
      <c r="E30" s="25"/>
    </row>
    <row r="31" spans="1:6" x14ac:dyDescent="0.25">
      <c r="A31" s="19" t="s">
        <v>153</v>
      </c>
      <c r="D31" s="24">
        <f>SUM(F17:F26)</f>
        <v>0</v>
      </c>
    </row>
  </sheetData>
  <sheetProtection password="C670" sheet="1" selectLockedCells="1"/>
  <mergeCells count="11">
    <mergeCell ref="B10:F10"/>
    <mergeCell ref="G11:H11"/>
    <mergeCell ref="G12:H12"/>
    <mergeCell ref="B15:B16"/>
    <mergeCell ref="D15:D16"/>
    <mergeCell ref="F15:F16"/>
    <mergeCell ref="G9:H9"/>
    <mergeCell ref="B5:F5"/>
    <mergeCell ref="B7:F7"/>
    <mergeCell ref="G8:H8"/>
    <mergeCell ref="A1:H4"/>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205"/>
  <sheetViews>
    <sheetView showGridLines="0" topLeftCell="A187" workbookViewId="0">
      <selection sqref="A1:IV65536"/>
    </sheetView>
  </sheetViews>
  <sheetFormatPr defaultRowHeight="15" x14ac:dyDescent="0.25"/>
  <cols>
    <col min="1" max="1" width="5.140625" customWidth="1"/>
    <col min="2" max="2" width="4.42578125" style="1" customWidth="1"/>
    <col min="3" max="3" width="48.42578125" customWidth="1"/>
    <col min="4" max="4" width="9.85546875" customWidth="1"/>
    <col min="5" max="5" width="2.140625" customWidth="1"/>
    <col min="6" max="6" width="8.85546875" customWidth="1"/>
  </cols>
  <sheetData>
    <row r="1" spans="1:6" x14ac:dyDescent="0.25">
      <c r="A1" t="s">
        <v>33</v>
      </c>
      <c r="B1" s="169"/>
      <c r="C1" s="170"/>
    </row>
    <row r="2" spans="1:6" x14ac:dyDescent="0.25">
      <c r="A2" t="s">
        <v>34</v>
      </c>
      <c r="B2" s="171"/>
      <c r="C2" s="172"/>
    </row>
    <row r="3" spans="1:6" ht="8.1" customHeight="1" x14ac:dyDescent="0.25"/>
    <row r="4" spans="1:6" ht="18.75" x14ac:dyDescent="0.3">
      <c r="A4" s="2" t="s">
        <v>35</v>
      </c>
      <c r="B4" s="3"/>
      <c r="C4" s="2"/>
    </row>
    <row r="5" spans="1:6" ht="8.1" customHeight="1" x14ac:dyDescent="0.25"/>
    <row r="6" spans="1:6" ht="15.75" x14ac:dyDescent="0.25">
      <c r="A6" s="4" t="s">
        <v>36</v>
      </c>
    </row>
    <row r="7" spans="1:6" ht="8.1" customHeight="1" x14ac:dyDescent="0.25"/>
    <row r="8" spans="1:6" x14ac:dyDescent="0.25">
      <c r="A8" t="s">
        <v>37</v>
      </c>
      <c r="D8" s="173" t="s">
        <v>38</v>
      </c>
      <c r="F8" s="173" t="s">
        <v>39</v>
      </c>
    </row>
    <row r="9" spans="1:6" x14ac:dyDescent="0.25">
      <c r="D9" s="173"/>
      <c r="F9" s="173"/>
    </row>
    <row r="10" spans="1:6" x14ac:dyDescent="0.25">
      <c r="B10" s="1" t="s">
        <v>11</v>
      </c>
      <c r="C10" t="s">
        <v>40</v>
      </c>
      <c r="D10" s="5"/>
      <c r="F10" s="5"/>
    </row>
    <row r="11" spans="1:6" x14ac:dyDescent="0.25">
      <c r="B11" s="1" t="s">
        <v>41</v>
      </c>
      <c r="C11" t="s">
        <v>42</v>
      </c>
      <c r="D11" s="6"/>
      <c r="F11" s="6"/>
    </row>
    <row r="12" spans="1:6" x14ac:dyDescent="0.25">
      <c r="B12" s="1" t="s">
        <v>12</v>
      </c>
      <c r="C12" t="s">
        <v>43</v>
      </c>
      <c r="D12" s="6"/>
      <c r="F12" s="6"/>
    </row>
    <row r="13" spans="1:6" x14ac:dyDescent="0.25">
      <c r="B13" s="1" t="s">
        <v>13</v>
      </c>
      <c r="C13" t="s">
        <v>44</v>
      </c>
      <c r="D13" s="6"/>
      <c r="F13" s="6"/>
    </row>
    <row r="14" spans="1:6" x14ac:dyDescent="0.25">
      <c r="B14" s="1" t="s">
        <v>45</v>
      </c>
      <c r="C14" t="s">
        <v>46</v>
      </c>
      <c r="D14" s="6"/>
      <c r="F14" s="6"/>
    </row>
    <row r="15" spans="1:6" x14ac:dyDescent="0.25">
      <c r="B15" s="1" t="s">
        <v>47</v>
      </c>
      <c r="C15" t="s">
        <v>48</v>
      </c>
      <c r="D15" s="6"/>
      <c r="F15" s="6"/>
    </row>
    <row r="16" spans="1:6" x14ac:dyDescent="0.25">
      <c r="B16" s="1" t="s">
        <v>28</v>
      </c>
      <c r="C16" t="s">
        <v>49</v>
      </c>
      <c r="D16" s="6"/>
      <c r="F16" s="6"/>
    </row>
    <row r="17" spans="1:6" ht="15" customHeight="1" x14ac:dyDescent="0.25">
      <c r="B17" s="1" t="s">
        <v>29</v>
      </c>
      <c r="C17" t="s">
        <v>50</v>
      </c>
      <c r="D17" s="6"/>
      <c r="F17" s="6"/>
    </row>
    <row r="18" spans="1:6" x14ac:dyDescent="0.25">
      <c r="B18" s="1" t="s">
        <v>51</v>
      </c>
      <c r="C18" t="s">
        <v>52</v>
      </c>
      <c r="D18" s="6"/>
      <c r="F18" s="6"/>
    </row>
    <row r="19" spans="1:6" x14ac:dyDescent="0.25">
      <c r="B19" s="1" t="s">
        <v>53</v>
      </c>
      <c r="C19" t="s">
        <v>54</v>
      </c>
      <c r="D19" s="6"/>
      <c r="F19" s="6"/>
    </row>
    <row r="20" spans="1:6" x14ac:dyDescent="0.25">
      <c r="B20" s="1" t="s">
        <v>55</v>
      </c>
      <c r="C20" t="s">
        <v>56</v>
      </c>
      <c r="D20" s="6"/>
      <c r="F20" s="6"/>
    </row>
    <row r="21" spans="1:6" x14ac:dyDescent="0.25">
      <c r="B21" s="1" t="s">
        <v>57</v>
      </c>
      <c r="C21" t="s">
        <v>58</v>
      </c>
      <c r="D21" s="6"/>
      <c r="F21" s="6"/>
    </row>
    <row r="22" spans="1:6" ht="8.1" customHeight="1" x14ac:dyDescent="0.25"/>
    <row r="23" spans="1:6" x14ac:dyDescent="0.25">
      <c r="C23" s="7" t="s">
        <v>59</v>
      </c>
      <c r="F23" s="5"/>
    </row>
    <row r="24" spans="1:6" x14ac:dyDescent="0.25">
      <c r="C24" s="7" t="s">
        <v>60</v>
      </c>
      <c r="F24" s="8">
        <v>400</v>
      </c>
    </row>
    <row r="25" spans="1:6" ht="8.1" customHeight="1" x14ac:dyDescent="0.25"/>
    <row r="26" spans="1:6" ht="15.75" x14ac:dyDescent="0.25">
      <c r="A26" s="4" t="s">
        <v>61</v>
      </c>
    </row>
    <row r="27" spans="1:6" ht="8.1" customHeight="1" x14ac:dyDescent="0.25"/>
    <row r="28" spans="1:6" x14ac:dyDescent="0.25">
      <c r="A28" t="s">
        <v>37</v>
      </c>
      <c r="D28" s="173" t="s">
        <v>38</v>
      </c>
      <c r="F28" s="173" t="s">
        <v>39</v>
      </c>
    </row>
    <row r="29" spans="1:6" ht="15" customHeight="1" x14ac:dyDescent="0.25">
      <c r="D29" s="173"/>
      <c r="F29" s="173"/>
    </row>
    <row r="30" spans="1:6" x14ac:dyDescent="0.25">
      <c r="B30" s="1" t="s">
        <v>11</v>
      </c>
      <c r="C30" t="s">
        <v>62</v>
      </c>
      <c r="D30" s="5"/>
      <c r="F30" s="5"/>
    </row>
    <row r="31" spans="1:6" x14ac:dyDescent="0.25">
      <c r="B31" s="1" t="s">
        <v>63</v>
      </c>
      <c r="C31" t="s">
        <v>64</v>
      </c>
      <c r="D31" s="6"/>
      <c r="F31" s="6"/>
    </row>
    <row r="32" spans="1:6" x14ac:dyDescent="0.25">
      <c r="B32" s="1" t="s">
        <v>12</v>
      </c>
      <c r="C32" t="s">
        <v>65</v>
      </c>
      <c r="D32" s="6"/>
      <c r="F32" s="6"/>
    </row>
    <row r="33" spans="1:6" ht="8.1" customHeight="1" x14ac:dyDescent="0.25"/>
    <row r="34" spans="1:6" x14ac:dyDescent="0.25">
      <c r="C34" s="7" t="s">
        <v>59</v>
      </c>
      <c r="F34" s="5"/>
    </row>
    <row r="35" spans="1:6" x14ac:dyDescent="0.25">
      <c r="C35" s="7" t="s">
        <v>60</v>
      </c>
      <c r="F35" s="8">
        <v>400</v>
      </c>
    </row>
    <row r="36" spans="1:6" ht="8.1" customHeight="1" x14ac:dyDescent="0.25"/>
    <row r="37" spans="1:6" ht="15.75" x14ac:dyDescent="0.25">
      <c r="A37" s="4" t="s">
        <v>4</v>
      </c>
    </row>
    <row r="38" spans="1:6" ht="8.1" customHeight="1" x14ac:dyDescent="0.25"/>
    <row r="39" spans="1:6" x14ac:dyDescent="0.25">
      <c r="A39" t="s">
        <v>37</v>
      </c>
      <c r="D39" s="173" t="s">
        <v>38</v>
      </c>
      <c r="F39" s="173" t="s">
        <v>39</v>
      </c>
    </row>
    <row r="40" spans="1:6" x14ac:dyDescent="0.25">
      <c r="D40" s="173"/>
      <c r="F40" s="173"/>
    </row>
    <row r="41" spans="1:6" x14ac:dyDescent="0.25">
      <c r="B41" s="1" t="s">
        <v>11</v>
      </c>
      <c r="C41" s="9" t="s">
        <v>66</v>
      </c>
      <c r="D41" s="5"/>
      <c r="F41" s="5"/>
    </row>
    <row r="42" spans="1:6" x14ac:dyDescent="0.25">
      <c r="B42" s="1" t="s">
        <v>63</v>
      </c>
      <c r="C42" s="9" t="s">
        <v>67</v>
      </c>
      <c r="D42" s="6"/>
      <c r="F42" s="6"/>
    </row>
    <row r="43" spans="1:6" x14ac:dyDescent="0.25">
      <c r="B43" s="1" t="s">
        <v>12</v>
      </c>
      <c r="C43" s="9" t="s">
        <v>58</v>
      </c>
      <c r="D43" s="6"/>
      <c r="F43" s="6"/>
    </row>
    <row r="44" spans="1:6" ht="8.1" customHeight="1" x14ac:dyDescent="0.25"/>
    <row r="45" spans="1:6" x14ac:dyDescent="0.25">
      <c r="C45" s="7" t="s">
        <v>59</v>
      </c>
      <c r="F45" s="5"/>
    </row>
    <row r="46" spans="1:6" x14ac:dyDescent="0.25">
      <c r="C46" s="7" t="s">
        <v>60</v>
      </c>
      <c r="F46" s="8">
        <v>960</v>
      </c>
    </row>
    <row r="47" spans="1:6" ht="66.75" customHeight="1" x14ac:dyDescent="0.25"/>
    <row r="48" spans="1:6" ht="15.75" x14ac:dyDescent="0.25">
      <c r="A48" s="4" t="s">
        <v>68</v>
      </c>
    </row>
    <row r="49" spans="1:6" ht="8.1" customHeight="1" x14ac:dyDescent="0.25"/>
    <row r="50" spans="1:6" x14ac:dyDescent="0.25">
      <c r="A50" t="s">
        <v>37</v>
      </c>
      <c r="D50" s="173" t="s">
        <v>38</v>
      </c>
      <c r="F50" s="173" t="s">
        <v>39</v>
      </c>
    </row>
    <row r="51" spans="1:6" x14ac:dyDescent="0.25">
      <c r="D51" s="173"/>
      <c r="F51" s="173"/>
    </row>
    <row r="52" spans="1:6" x14ac:dyDescent="0.25">
      <c r="B52" s="1" t="s">
        <v>11</v>
      </c>
      <c r="C52" t="s">
        <v>69</v>
      </c>
      <c r="D52" s="5"/>
      <c r="F52" s="5"/>
    </row>
    <row r="53" spans="1:6" x14ac:dyDescent="0.25">
      <c r="B53" s="1" t="s">
        <v>63</v>
      </c>
      <c r="C53" t="s">
        <v>69</v>
      </c>
      <c r="D53" s="6"/>
      <c r="F53" s="6"/>
    </row>
    <row r="54" spans="1:6" x14ac:dyDescent="0.25">
      <c r="B54" s="1" t="s">
        <v>12</v>
      </c>
      <c r="C54" t="s">
        <v>69</v>
      </c>
      <c r="D54" s="6"/>
      <c r="F54" s="6"/>
    </row>
    <row r="55" spans="1:6" x14ac:dyDescent="0.25">
      <c r="B55" s="1" t="s">
        <v>13</v>
      </c>
      <c r="C55" t="s">
        <v>70</v>
      </c>
      <c r="D55" s="6"/>
      <c r="F55" s="6"/>
    </row>
    <row r="56" spans="1:6" x14ac:dyDescent="0.25">
      <c r="B56" s="1" t="s">
        <v>45</v>
      </c>
      <c r="C56" t="s">
        <v>70</v>
      </c>
      <c r="D56" s="6"/>
      <c r="F56" s="6"/>
    </row>
    <row r="57" spans="1:6" x14ac:dyDescent="0.25">
      <c r="B57" s="1" t="s">
        <v>15</v>
      </c>
      <c r="C57" t="s">
        <v>71</v>
      </c>
      <c r="D57" s="6"/>
      <c r="F57" s="6"/>
    </row>
    <row r="58" spans="1:6" x14ac:dyDescent="0.25">
      <c r="B58" s="1" t="s">
        <v>72</v>
      </c>
      <c r="C58" t="s">
        <v>73</v>
      </c>
      <c r="D58" s="6"/>
      <c r="F58" s="6"/>
    </row>
    <row r="59" spans="1:6" x14ac:dyDescent="0.25">
      <c r="B59" s="1" t="s">
        <v>74</v>
      </c>
      <c r="C59" t="s">
        <v>58</v>
      </c>
      <c r="D59" s="6"/>
      <c r="F59" s="6"/>
    </row>
    <row r="60" spans="1:6" x14ac:dyDescent="0.25">
      <c r="B60" s="1" t="s">
        <v>30</v>
      </c>
      <c r="C60" t="s">
        <v>75</v>
      </c>
      <c r="D60" s="6"/>
      <c r="F60" s="6"/>
    </row>
    <row r="61" spans="1:6" ht="9.1999999999999993" customHeight="1" x14ac:dyDescent="0.25"/>
    <row r="62" spans="1:6" x14ac:dyDescent="0.25">
      <c r="C62" s="7" t="s">
        <v>59</v>
      </c>
      <c r="F62" s="5"/>
    </row>
    <row r="63" spans="1:6" x14ac:dyDescent="0.25">
      <c r="C63" s="7" t="s">
        <v>60</v>
      </c>
      <c r="F63" s="8">
        <v>400</v>
      </c>
    </row>
    <row r="64" spans="1:6" ht="9.1999999999999993" customHeight="1" x14ac:dyDescent="0.25"/>
    <row r="65" spans="1:6" ht="15.75" x14ac:dyDescent="0.25">
      <c r="A65" s="4" t="s">
        <v>16</v>
      </c>
    </row>
    <row r="66" spans="1:6" ht="8.1" customHeight="1" x14ac:dyDescent="0.25"/>
    <row r="67" spans="1:6" x14ac:dyDescent="0.25">
      <c r="A67" t="s">
        <v>37</v>
      </c>
      <c r="D67" s="173" t="s">
        <v>38</v>
      </c>
      <c r="F67" s="173" t="s">
        <v>39</v>
      </c>
    </row>
    <row r="68" spans="1:6" x14ac:dyDescent="0.25">
      <c r="D68" s="173"/>
      <c r="F68" s="173"/>
    </row>
    <row r="69" spans="1:6" x14ac:dyDescent="0.25">
      <c r="B69" s="1" t="s">
        <v>11</v>
      </c>
      <c r="C69" s="10" t="s">
        <v>76</v>
      </c>
      <c r="D69" s="5"/>
      <c r="F69" s="5"/>
    </row>
    <row r="70" spans="1:6" x14ac:dyDescent="0.25">
      <c r="B70" s="1" t="s">
        <v>63</v>
      </c>
      <c r="C70" s="10" t="s">
        <v>77</v>
      </c>
      <c r="D70" s="6"/>
      <c r="F70" s="6"/>
    </row>
    <row r="71" spans="1:6" x14ac:dyDescent="0.25">
      <c r="B71" s="1" t="s">
        <v>12</v>
      </c>
      <c r="C71" s="10" t="s">
        <v>78</v>
      </c>
      <c r="D71" s="6"/>
      <c r="F71" s="6"/>
    </row>
    <row r="72" spans="1:6" x14ac:dyDescent="0.25">
      <c r="B72" s="1" t="s">
        <v>13</v>
      </c>
      <c r="C72" s="10" t="s">
        <v>79</v>
      </c>
      <c r="D72" s="6"/>
      <c r="F72" s="6"/>
    </row>
    <row r="73" spans="1:6" x14ac:dyDescent="0.25">
      <c r="B73" s="1" t="s">
        <v>14</v>
      </c>
      <c r="C73" s="10" t="s">
        <v>80</v>
      </c>
      <c r="D73" s="6"/>
      <c r="F73" s="6"/>
    </row>
    <row r="74" spans="1:6" x14ac:dyDescent="0.25">
      <c r="B74" s="1" t="s">
        <v>15</v>
      </c>
      <c r="C74" s="10" t="s">
        <v>81</v>
      </c>
      <c r="D74" s="6"/>
      <c r="F74" s="6"/>
    </row>
    <row r="75" spans="1:6" x14ac:dyDescent="0.25">
      <c r="B75" s="1" t="s">
        <v>28</v>
      </c>
      <c r="C75" s="10" t="s">
        <v>82</v>
      </c>
      <c r="D75" s="6"/>
      <c r="F75" s="6"/>
    </row>
    <row r="76" spans="1:6" ht="9.1999999999999993" customHeight="1" x14ac:dyDescent="0.25">
      <c r="C76" s="10"/>
    </row>
    <row r="77" spans="1:6" x14ac:dyDescent="0.25">
      <c r="C77" s="7" t="s">
        <v>59</v>
      </c>
      <c r="F77" s="5"/>
    </row>
    <row r="78" spans="1:6" x14ac:dyDescent="0.25">
      <c r="C78" s="7" t="s">
        <v>60</v>
      </c>
      <c r="F78" s="8">
        <v>302</v>
      </c>
    </row>
    <row r="79" spans="1:6" ht="9.1999999999999993" customHeight="1" x14ac:dyDescent="0.25"/>
    <row r="80" spans="1:6" ht="15.75" x14ac:dyDescent="0.25">
      <c r="A80" s="4" t="s">
        <v>6</v>
      </c>
    </row>
    <row r="81" spans="1:6" ht="8.1" customHeight="1" x14ac:dyDescent="0.25"/>
    <row r="82" spans="1:6" x14ac:dyDescent="0.25">
      <c r="A82" t="s">
        <v>37</v>
      </c>
      <c r="D82" s="173" t="s">
        <v>38</v>
      </c>
      <c r="F82" s="173" t="s">
        <v>39</v>
      </c>
    </row>
    <row r="83" spans="1:6" x14ac:dyDescent="0.25">
      <c r="D83" s="173"/>
      <c r="F83" s="173"/>
    </row>
    <row r="84" spans="1:6" x14ac:dyDescent="0.25">
      <c r="B84" s="1" t="s">
        <v>11</v>
      </c>
      <c r="C84" s="11" t="s">
        <v>83</v>
      </c>
      <c r="D84" s="5"/>
      <c r="F84" s="5"/>
    </row>
    <row r="85" spans="1:6" x14ac:dyDescent="0.25">
      <c r="B85" s="1" t="s">
        <v>63</v>
      </c>
      <c r="C85" s="11" t="s">
        <v>84</v>
      </c>
      <c r="D85" s="6"/>
      <c r="F85" s="6"/>
    </row>
    <row r="86" spans="1:6" ht="9.1999999999999993" customHeight="1" x14ac:dyDescent="0.25">
      <c r="C86" s="9"/>
    </row>
    <row r="87" spans="1:6" x14ac:dyDescent="0.25">
      <c r="C87" s="7" t="s">
        <v>59</v>
      </c>
      <c r="F87" s="5"/>
    </row>
    <row r="88" spans="1:6" x14ac:dyDescent="0.25">
      <c r="C88" s="7" t="s">
        <v>60</v>
      </c>
      <c r="F88" s="8">
        <v>350</v>
      </c>
    </row>
    <row r="89" spans="1:6" ht="9.1999999999999993" customHeight="1" x14ac:dyDescent="0.25"/>
    <row r="90" spans="1:6" ht="15.75" x14ac:dyDescent="0.25">
      <c r="A90" s="4" t="s">
        <v>17</v>
      </c>
    </row>
    <row r="91" spans="1:6" ht="8.1" customHeight="1" x14ac:dyDescent="0.25"/>
    <row r="92" spans="1:6" x14ac:dyDescent="0.25">
      <c r="A92" t="s">
        <v>37</v>
      </c>
      <c r="D92" s="173" t="s">
        <v>38</v>
      </c>
      <c r="F92" s="173" t="s">
        <v>39</v>
      </c>
    </row>
    <row r="93" spans="1:6" x14ac:dyDescent="0.25">
      <c r="D93" s="173"/>
      <c r="F93" s="173"/>
    </row>
    <row r="94" spans="1:6" x14ac:dyDescent="0.25">
      <c r="B94" s="1" t="s">
        <v>11</v>
      </c>
      <c r="C94" s="9" t="s">
        <v>85</v>
      </c>
      <c r="D94" s="5"/>
      <c r="F94" s="5"/>
    </row>
    <row r="95" spans="1:6" x14ac:dyDescent="0.25">
      <c r="B95" s="1" t="s">
        <v>63</v>
      </c>
      <c r="C95" s="9" t="s">
        <v>86</v>
      </c>
      <c r="D95" s="6"/>
      <c r="F95" s="6"/>
    </row>
    <row r="96" spans="1:6" x14ac:dyDescent="0.25">
      <c r="B96" s="1" t="s">
        <v>12</v>
      </c>
      <c r="C96" s="9" t="s">
        <v>87</v>
      </c>
      <c r="D96" s="6"/>
      <c r="F96" s="6"/>
    </row>
    <row r="97" spans="1:6" x14ac:dyDescent="0.25">
      <c r="B97" s="1" t="s">
        <v>13</v>
      </c>
      <c r="C97" s="9" t="s">
        <v>88</v>
      </c>
      <c r="D97" s="6"/>
      <c r="F97" s="6"/>
    </row>
    <row r="99" spans="1:6" x14ac:dyDescent="0.25">
      <c r="C99" s="7" t="s">
        <v>59</v>
      </c>
      <c r="F99" s="5"/>
    </row>
    <row r="100" spans="1:6" x14ac:dyDescent="0.25">
      <c r="C100" s="7" t="s">
        <v>60</v>
      </c>
      <c r="F100" s="8">
        <v>700</v>
      </c>
    </row>
    <row r="102" spans="1:6" ht="15.75" x14ac:dyDescent="0.25">
      <c r="A102" s="4" t="s">
        <v>7</v>
      </c>
    </row>
    <row r="103" spans="1:6" ht="8.1" customHeight="1" x14ac:dyDescent="0.25"/>
    <row r="104" spans="1:6" x14ac:dyDescent="0.25">
      <c r="A104" t="s">
        <v>37</v>
      </c>
      <c r="D104" s="173" t="s">
        <v>38</v>
      </c>
      <c r="F104" s="173" t="s">
        <v>39</v>
      </c>
    </row>
    <row r="105" spans="1:6" x14ac:dyDescent="0.25">
      <c r="D105" s="173"/>
      <c r="F105" s="173"/>
    </row>
    <row r="106" spans="1:6" x14ac:dyDescent="0.25">
      <c r="B106" s="1" t="s">
        <v>11</v>
      </c>
      <c r="C106" s="9" t="s">
        <v>85</v>
      </c>
      <c r="D106" s="5"/>
      <c r="F106" s="5"/>
    </row>
    <row r="107" spans="1:6" x14ac:dyDescent="0.25">
      <c r="B107" s="1" t="s">
        <v>63</v>
      </c>
      <c r="C107" s="9" t="s">
        <v>89</v>
      </c>
      <c r="D107" s="6"/>
      <c r="F107" s="6"/>
    </row>
    <row r="108" spans="1:6" x14ac:dyDescent="0.25">
      <c r="B108" s="1" t="s">
        <v>12</v>
      </c>
      <c r="C108" s="9" t="s">
        <v>90</v>
      </c>
      <c r="D108" s="6"/>
      <c r="F108" s="6"/>
    </row>
    <row r="109" spans="1:6" x14ac:dyDescent="0.25">
      <c r="B109" s="1" t="s">
        <v>13</v>
      </c>
      <c r="C109" s="9" t="s">
        <v>91</v>
      </c>
      <c r="D109" s="6"/>
      <c r="F109" s="6"/>
    </row>
    <row r="110" spans="1:6" x14ac:dyDescent="0.25">
      <c r="B110" s="1" t="s">
        <v>14</v>
      </c>
      <c r="C110" s="9" t="s">
        <v>92</v>
      </c>
      <c r="D110" s="6"/>
      <c r="F110" s="6"/>
    </row>
    <row r="111" spans="1:6" x14ac:dyDescent="0.25">
      <c r="B111" s="1" t="s">
        <v>15</v>
      </c>
      <c r="C111" s="9" t="s">
        <v>93</v>
      </c>
      <c r="D111" s="6"/>
      <c r="F111" s="6"/>
    </row>
    <row r="113" spans="1:6" x14ac:dyDescent="0.25">
      <c r="C113" s="7" t="s">
        <v>59</v>
      </c>
      <c r="F113" s="5"/>
    </row>
    <row r="114" spans="1:6" x14ac:dyDescent="0.25">
      <c r="C114" s="7" t="s">
        <v>60</v>
      </c>
      <c r="F114" s="8">
        <v>500</v>
      </c>
    </row>
    <row r="116" spans="1:6" ht="15.75" x14ac:dyDescent="0.25">
      <c r="A116" s="4" t="s">
        <v>8</v>
      </c>
    </row>
    <row r="117" spans="1:6" ht="8.1" customHeight="1" x14ac:dyDescent="0.25"/>
    <row r="118" spans="1:6" x14ac:dyDescent="0.25">
      <c r="A118" t="s">
        <v>37</v>
      </c>
      <c r="D118" s="173" t="s">
        <v>38</v>
      </c>
      <c r="F118" s="173" t="s">
        <v>39</v>
      </c>
    </row>
    <row r="119" spans="1:6" x14ac:dyDescent="0.25">
      <c r="D119" s="173"/>
      <c r="F119" s="173"/>
    </row>
    <row r="120" spans="1:6" x14ac:dyDescent="0.25">
      <c r="B120" s="1" t="s">
        <v>11</v>
      </c>
      <c r="C120" t="s">
        <v>58</v>
      </c>
      <c r="D120" s="5"/>
      <c r="F120" s="5"/>
    </row>
    <row r="121" spans="1:6" x14ac:dyDescent="0.25">
      <c r="B121" s="1" t="s">
        <v>63</v>
      </c>
      <c r="C121" t="s">
        <v>94</v>
      </c>
      <c r="D121" s="6"/>
      <c r="F121" s="6"/>
    </row>
    <row r="122" spans="1:6" x14ac:dyDescent="0.25">
      <c r="B122" s="1" t="s">
        <v>12</v>
      </c>
      <c r="C122" t="s">
        <v>95</v>
      </c>
      <c r="D122" s="6"/>
      <c r="F122" s="6"/>
    </row>
    <row r="123" spans="1:6" x14ac:dyDescent="0.25">
      <c r="B123" s="1" t="s">
        <v>13</v>
      </c>
      <c r="C123" t="s">
        <v>96</v>
      </c>
      <c r="D123" s="6"/>
      <c r="F123" s="6"/>
    </row>
    <row r="124" spans="1:6" x14ac:dyDescent="0.25">
      <c r="B124" s="1" t="s">
        <v>14</v>
      </c>
      <c r="C124" s="9" t="s">
        <v>97</v>
      </c>
      <c r="D124" s="6"/>
      <c r="F124" s="6"/>
    </row>
    <row r="125" spans="1:6" x14ac:dyDescent="0.25">
      <c r="C125" s="9"/>
    </row>
    <row r="126" spans="1:6" x14ac:dyDescent="0.25">
      <c r="C126" s="7" t="s">
        <v>59</v>
      </c>
      <c r="F126" s="5"/>
    </row>
    <row r="127" spans="1:6" x14ac:dyDescent="0.25">
      <c r="C127" s="7" t="s">
        <v>60</v>
      </c>
      <c r="F127" s="8">
        <v>450</v>
      </c>
    </row>
    <row r="129" spans="1:6" ht="15.75" x14ac:dyDescent="0.25">
      <c r="A129" s="12" t="s">
        <v>9</v>
      </c>
    </row>
    <row r="130" spans="1:6" ht="8.1" customHeight="1" x14ac:dyDescent="0.25"/>
    <row r="131" spans="1:6" x14ac:dyDescent="0.25">
      <c r="A131" t="s">
        <v>37</v>
      </c>
      <c r="D131" s="173" t="s">
        <v>38</v>
      </c>
      <c r="F131" s="173" t="s">
        <v>39</v>
      </c>
    </row>
    <row r="132" spans="1:6" x14ac:dyDescent="0.25">
      <c r="D132" s="173"/>
      <c r="F132" s="173"/>
    </row>
    <row r="133" spans="1:6" x14ac:dyDescent="0.25">
      <c r="B133" s="1" t="s">
        <v>11</v>
      </c>
      <c r="C133" s="13" t="s">
        <v>98</v>
      </c>
      <c r="D133" s="5"/>
      <c r="F133" s="5"/>
    </row>
    <row r="134" spans="1:6" x14ac:dyDescent="0.25">
      <c r="B134" s="1" t="s">
        <v>63</v>
      </c>
      <c r="C134" s="13" t="s">
        <v>99</v>
      </c>
      <c r="D134" s="6"/>
      <c r="F134" s="6"/>
    </row>
    <row r="135" spans="1:6" x14ac:dyDescent="0.25">
      <c r="B135" s="1" t="s">
        <v>12</v>
      </c>
      <c r="C135" s="14" t="s">
        <v>100</v>
      </c>
      <c r="D135" s="6"/>
      <c r="F135" s="6"/>
    </row>
    <row r="136" spans="1:6" x14ac:dyDescent="0.25">
      <c r="B136" s="1" t="s">
        <v>13</v>
      </c>
      <c r="C136" s="9" t="s">
        <v>101</v>
      </c>
      <c r="D136" s="6"/>
      <c r="F136" s="6"/>
    </row>
    <row r="137" spans="1:6" x14ac:dyDescent="0.25">
      <c r="B137" s="1" t="s">
        <v>14</v>
      </c>
      <c r="C137" s="9" t="s">
        <v>102</v>
      </c>
      <c r="D137" s="6"/>
      <c r="F137" s="6"/>
    </row>
    <row r="138" spans="1:6" x14ac:dyDescent="0.25">
      <c r="B138" s="1" t="s">
        <v>15</v>
      </c>
      <c r="C138" s="9" t="s">
        <v>103</v>
      </c>
      <c r="D138" s="6"/>
      <c r="F138" s="6"/>
    </row>
    <row r="139" spans="1:6" x14ac:dyDescent="0.25">
      <c r="B139" s="1" t="s">
        <v>28</v>
      </c>
      <c r="C139" s="9" t="s">
        <v>104</v>
      </c>
      <c r="D139" s="6"/>
      <c r="F139" s="6"/>
    </row>
    <row r="140" spans="1:6" x14ac:dyDescent="0.25">
      <c r="B140" s="1" t="s">
        <v>29</v>
      </c>
      <c r="C140" s="9" t="s">
        <v>105</v>
      </c>
      <c r="D140" s="6"/>
      <c r="F140" s="6"/>
    </row>
    <row r="141" spans="1:6" x14ac:dyDescent="0.25">
      <c r="B141" s="1" t="s">
        <v>30</v>
      </c>
      <c r="C141" s="9" t="s">
        <v>106</v>
      </c>
      <c r="D141" s="6"/>
      <c r="F141" s="6"/>
    </row>
    <row r="142" spans="1:6" x14ac:dyDescent="0.25">
      <c r="B142" s="1" t="s">
        <v>53</v>
      </c>
      <c r="C142" s="9" t="s">
        <v>107</v>
      </c>
      <c r="D142" s="6"/>
      <c r="F142" s="6"/>
    </row>
    <row r="143" spans="1:6" x14ac:dyDescent="0.25">
      <c r="B143" s="1" t="s">
        <v>108</v>
      </c>
      <c r="C143" t="s">
        <v>109</v>
      </c>
      <c r="D143" s="6"/>
      <c r="F143" s="6"/>
    </row>
    <row r="144" spans="1:6" x14ac:dyDescent="0.25">
      <c r="B144" s="1" t="s">
        <v>57</v>
      </c>
      <c r="C144" t="s">
        <v>110</v>
      </c>
      <c r="D144" s="6"/>
      <c r="F144" s="6"/>
    </row>
    <row r="145" spans="1:6" x14ac:dyDescent="0.25">
      <c r="B145" s="1" t="s">
        <v>111</v>
      </c>
      <c r="C145" t="s">
        <v>112</v>
      </c>
      <c r="D145" s="6"/>
      <c r="F145" s="6"/>
    </row>
    <row r="147" spans="1:6" x14ac:dyDescent="0.25">
      <c r="C147" s="7" t="s">
        <v>59</v>
      </c>
      <c r="F147" s="5"/>
    </row>
    <row r="148" spans="1:6" x14ac:dyDescent="0.25">
      <c r="C148" s="7" t="s">
        <v>60</v>
      </c>
      <c r="F148" s="8">
        <v>550</v>
      </c>
    </row>
    <row r="150" spans="1:6" ht="15.75" x14ac:dyDescent="0.25">
      <c r="A150" s="4" t="s">
        <v>10</v>
      </c>
    </row>
    <row r="151" spans="1:6" ht="8.1" customHeight="1" x14ac:dyDescent="0.25"/>
    <row r="152" spans="1:6" x14ac:dyDescent="0.25">
      <c r="A152" t="s">
        <v>37</v>
      </c>
      <c r="D152" s="173" t="s">
        <v>38</v>
      </c>
      <c r="F152" s="173" t="s">
        <v>39</v>
      </c>
    </row>
    <row r="153" spans="1:6" x14ac:dyDescent="0.25">
      <c r="D153" s="173"/>
      <c r="F153" s="173"/>
    </row>
    <row r="154" spans="1:6" x14ac:dyDescent="0.25">
      <c r="B154" s="1" t="s">
        <v>11</v>
      </c>
      <c r="C154" s="9" t="s">
        <v>76</v>
      </c>
      <c r="D154" s="5"/>
      <c r="F154" s="5"/>
    </row>
    <row r="155" spans="1:6" x14ac:dyDescent="0.25">
      <c r="B155" s="1" t="s">
        <v>63</v>
      </c>
      <c r="C155" s="9" t="s">
        <v>113</v>
      </c>
      <c r="D155" s="6"/>
      <c r="F155" s="6"/>
    </row>
    <row r="156" spans="1:6" x14ac:dyDescent="0.25">
      <c r="B156" s="1" t="s">
        <v>12</v>
      </c>
      <c r="C156" s="9" t="s">
        <v>114</v>
      </c>
      <c r="D156" s="6"/>
      <c r="F156" s="6"/>
    </row>
    <row r="157" spans="1:6" x14ac:dyDescent="0.25">
      <c r="B157" s="1" t="s">
        <v>13</v>
      </c>
      <c r="C157" s="9" t="s">
        <v>115</v>
      </c>
      <c r="D157" s="6"/>
      <c r="F157" s="6"/>
    </row>
    <row r="158" spans="1:6" x14ac:dyDescent="0.25">
      <c r="B158" s="1" t="s">
        <v>14</v>
      </c>
      <c r="C158" s="9" t="s">
        <v>116</v>
      </c>
      <c r="D158" s="6"/>
      <c r="F158" s="6"/>
    </row>
    <row r="160" spans="1:6" x14ac:dyDescent="0.25">
      <c r="C160" s="7" t="s">
        <v>59</v>
      </c>
      <c r="F160" s="5"/>
    </row>
    <row r="161" spans="1:6" x14ac:dyDescent="0.25">
      <c r="C161" s="7" t="s">
        <v>60</v>
      </c>
      <c r="F161" s="8">
        <v>600</v>
      </c>
    </row>
    <row r="163" spans="1:6" ht="15.75" x14ac:dyDescent="0.25">
      <c r="A163" s="4" t="s">
        <v>117</v>
      </c>
    </row>
    <row r="164" spans="1:6" ht="8.1" customHeight="1" x14ac:dyDescent="0.25"/>
    <row r="165" spans="1:6" x14ac:dyDescent="0.25">
      <c r="A165" t="s">
        <v>37</v>
      </c>
      <c r="D165" s="173" t="s">
        <v>38</v>
      </c>
      <c r="F165" s="173" t="s">
        <v>39</v>
      </c>
    </row>
    <row r="166" spans="1:6" x14ac:dyDescent="0.25">
      <c r="D166" s="173"/>
      <c r="F166" s="173"/>
    </row>
    <row r="167" spans="1:6" x14ac:dyDescent="0.25">
      <c r="B167" s="1" t="s">
        <v>11</v>
      </c>
      <c r="C167" s="9" t="s">
        <v>85</v>
      </c>
      <c r="D167" s="5"/>
      <c r="F167" s="5"/>
    </row>
    <row r="168" spans="1:6" x14ac:dyDescent="0.25">
      <c r="B168" s="1" t="s">
        <v>63</v>
      </c>
      <c r="C168" s="9" t="s">
        <v>118</v>
      </c>
      <c r="D168" s="6"/>
      <c r="F168" s="6"/>
    </row>
    <row r="169" spans="1:6" x14ac:dyDescent="0.25">
      <c r="B169" s="1" t="s">
        <v>12</v>
      </c>
      <c r="C169" s="9" t="s">
        <v>119</v>
      </c>
      <c r="D169" s="6"/>
      <c r="F169" s="6"/>
    </row>
    <row r="170" spans="1:6" x14ac:dyDescent="0.25">
      <c r="B170" s="1" t="s">
        <v>13</v>
      </c>
      <c r="C170" s="9" t="s">
        <v>86</v>
      </c>
      <c r="D170" s="6"/>
      <c r="F170" s="6"/>
    </row>
    <row r="172" spans="1:6" x14ac:dyDescent="0.25">
      <c r="C172" s="7" t="s">
        <v>59</v>
      </c>
      <c r="F172" s="5"/>
    </row>
    <row r="173" spans="1:6" x14ac:dyDescent="0.25">
      <c r="C173" s="7" t="s">
        <v>60</v>
      </c>
      <c r="F173" s="8">
        <v>600</v>
      </c>
    </row>
    <row r="175" spans="1:6" ht="15.75" x14ac:dyDescent="0.25">
      <c r="A175" s="4" t="s">
        <v>18</v>
      </c>
    </row>
    <row r="176" spans="1:6" ht="8.1" customHeight="1" x14ac:dyDescent="0.25"/>
    <row r="177" spans="1:6" x14ac:dyDescent="0.25">
      <c r="A177" t="s">
        <v>37</v>
      </c>
      <c r="D177" s="173" t="s">
        <v>38</v>
      </c>
      <c r="F177" s="173" t="s">
        <v>39</v>
      </c>
    </row>
    <row r="178" spans="1:6" x14ac:dyDescent="0.25">
      <c r="D178" s="173"/>
      <c r="F178" s="173"/>
    </row>
    <row r="179" spans="1:6" x14ac:dyDescent="0.25">
      <c r="B179" s="1" t="s">
        <v>11</v>
      </c>
      <c r="C179" t="s">
        <v>120</v>
      </c>
      <c r="D179" s="5"/>
      <c r="F179" s="5"/>
    </row>
    <row r="180" spans="1:6" x14ac:dyDescent="0.25">
      <c r="B180" s="1" t="s">
        <v>63</v>
      </c>
      <c r="C180" t="s">
        <v>121</v>
      </c>
      <c r="D180" s="6"/>
      <c r="F180" s="6"/>
    </row>
    <row r="181" spans="1:6" x14ac:dyDescent="0.25">
      <c r="B181" s="1" t="s">
        <v>12</v>
      </c>
      <c r="C181" t="s">
        <v>122</v>
      </c>
      <c r="D181" s="6"/>
      <c r="F181" s="6"/>
    </row>
    <row r="182" spans="1:6" x14ac:dyDescent="0.25">
      <c r="B182" s="1" t="s">
        <v>13</v>
      </c>
      <c r="C182" t="s">
        <v>123</v>
      </c>
      <c r="D182" s="6"/>
      <c r="F182" s="6"/>
    </row>
    <row r="183" spans="1:6" x14ac:dyDescent="0.25">
      <c r="B183" s="1" t="s">
        <v>14</v>
      </c>
      <c r="C183" t="s">
        <v>124</v>
      </c>
      <c r="D183" s="6"/>
      <c r="F183" s="6"/>
    </row>
    <row r="184" spans="1:6" x14ac:dyDescent="0.25">
      <c r="B184" s="1" t="s">
        <v>15</v>
      </c>
      <c r="C184" t="s">
        <v>125</v>
      </c>
      <c r="D184" s="6"/>
      <c r="F184" s="6"/>
    </row>
    <row r="185" spans="1:6" x14ac:dyDescent="0.25">
      <c r="B185" s="1" t="s">
        <v>28</v>
      </c>
      <c r="C185" t="s">
        <v>126</v>
      </c>
      <c r="D185" s="6"/>
      <c r="F185" s="6"/>
    </row>
    <row r="186" spans="1:6" x14ac:dyDescent="0.25">
      <c r="B186" s="1" t="s">
        <v>29</v>
      </c>
      <c r="C186" t="s">
        <v>127</v>
      </c>
      <c r="D186" s="6"/>
      <c r="F186" s="6"/>
    </row>
    <row r="187" spans="1:6" x14ac:dyDescent="0.25">
      <c r="B187" s="1" t="s">
        <v>30</v>
      </c>
      <c r="C187" s="9" t="s">
        <v>128</v>
      </c>
      <c r="D187" s="6"/>
      <c r="F187" s="6"/>
    </row>
    <row r="188" spans="1:6" x14ac:dyDescent="0.25">
      <c r="B188" s="1" t="s">
        <v>53</v>
      </c>
      <c r="C188" s="9" t="s">
        <v>129</v>
      </c>
      <c r="D188" s="6"/>
      <c r="F188" s="6"/>
    </row>
    <row r="189" spans="1:6" x14ac:dyDescent="0.25">
      <c r="B189" s="1" t="s">
        <v>108</v>
      </c>
      <c r="C189" s="9" t="s">
        <v>130</v>
      </c>
      <c r="D189" s="6"/>
      <c r="F189" s="6"/>
    </row>
    <row r="190" spans="1:6" x14ac:dyDescent="0.25">
      <c r="B190" s="1" t="s">
        <v>57</v>
      </c>
      <c r="C190" s="9" t="s">
        <v>131</v>
      </c>
      <c r="D190" s="6"/>
      <c r="F190" s="6"/>
    </row>
    <row r="191" spans="1:6" x14ac:dyDescent="0.25">
      <c r="C191" s="9"/>
    </row>
    <row r="192" spans="1:6" x14ac:dyDescent="0.25">
      <c r="C192" s="7" t="s">
        <v>59</v>
      </c>
      <c r="F192" s="5"/>
    </row>
    <row r="193" spans="1:6" x14ac:dyDescent="0.25">
      <c r="C193" s="7" t="s">
        <v>60</v>
      </c>
      <c r="F193" s="8">
        <v>650</v>
      </c>
    </row>
    <row r="195" spans="1:6" ht="15.75" x14ac:dyDescent="0.25">
      <c r="A195" s="4" t="s">
        <v>19</v>
      </c>
    </row>
    <row r="196" spans="1:6" ht="8.1" customHeight="1" x14ac:dyDescent="0.25"/>
    <row r="197" spans="1:6" x14ac:dyDescent="0.25">
      <c r="A197" t="s">
        <v>37</v>
      </c>
      <c r="D197" s="173" t="s">
        <v>38</v>
      </c>
      <c r="F197" s="173" t="s">
        <v>39</v>
      </c>
    </row>
    <row r="198" spans="1:6" x14ac:dyDescent="0.25">
      <c r="D198" s="173"/>
      <c r="F198" s="173"/>
    </row>
    <row r="199" spans="1:6" x14ac:dyDescent="0.25">
      <c r="B199" s="1" t="s">
        <v>11</v>
      </c>
      <c r="C199" t="s">
        <v>132</v>
      </c>
      <c r="D199" s="5"/>
      <c r="F199" s="5"/>
    </row>
    <row r="200" spans="1:6" x14ac:dyDescent="0.25">
      <c r="B200" s="1" t="s">
        <v>63</v>
      </c>
      <c r="C200" t="s">
        <v>133</v>
      </c>
      <c r="D200" s="6"/>
      <c r="F200" s="6"/>
    </row>
    <row r="201" spans="1:6" x14ac:dyDescent="0.25">
      <c r="B201" s="1" t="s">
        <v>12</v>
      </c>
      <c r="C201" t="s">
        <v>134</v>
      </c>
      <c r="D201" s="6"/>
      <c r="F201" s="6"/>
    </row>
    <row r="202" spans="1:6" x14ac:dyDescent="0.25">
      <c r="B202" s="1" t="s">
        <v>13</v>
      </c>
      <c r="C202" t="s">
        <v>135</v>
      </c>
      <c r="D202" s="6"/>
      <c r="F202" s="6"/>
    </row>
    <row r="204" spans="1:6" x14ac:dyDescent="0.25">
      <c r="C204" s="7" t="s">
        <v>59</v>
      </c>
      <c r="F204" s="5"/>
    </row>
    <row r="205" spans="1:6" x14ac:dyDescent="0.25">
      <c r="C205" s="7" t="s">
        <v>60</v>
      </c>
      <c r="F205" s="8">
        <v>328</v>
      </c>
    </row>
  </sheetData>
  <sheetProtection password="DC53" sheet="1" objects="1" scenarios="1"/>
  <mergeCells count="30">
    <mergeCell ref="D165:D166"/>
    <mergeCell ref="F165:F166"/>
    <mergeCell ref="D177:D178"/>
    <mergeCell ref="F177:F178"/>
    <mergeCell ref="D197:D198"/>
    <mergeCell ref="F197:F198"/>
    <mergeCell ref="D118:D119"/>
    <mergeCell ref="F118:F119"/>
    <mergeCell ref="D131:D132"/>
    <mergeCell ref="F131:F132"/>
    <mergeCell ref="D152:D153"/>
    <mergeCell ref="F152:F153"/>
    <mergeCell ref="D82:D83"/>
    <mergeCell ref="F82:F83"/>
    <mergeCell ref="D92:D93"/>
    <mergeCell ref="F92:F93"/>
    <mergeCell ref="D104:D105"/>
    <mergeCell ref="F104:F105"/>
    <mergeCell ref="D39:D40"/>
    <mergeCell ref="F39:F40"/>
    <mergeCell ref="D50:D51"/>
    <mergeCell ref="F50:F51"/>
    <mergeCell ref="D67:D68"/>
    <mergeCell ref="F67:F68"/>
    <mergeCell ref="B1:C1"/>
    <mergeCell ref="B2:C2"/>
    <mergeCell ref="D8:D9"/>
    <mergeCell ref="F8:F9"/>
    <mergeCell ref="D28:D29"/>
    <mergeCell ref="F28:F29"/>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12"/>
  <sheetViews>
    <sheetView topLeftCell="A7" workbookViewId="0">
      <selection activeCell="D12" sqref="D12"/>
    </sheetView>
  </sheetViews>
  <sheetFormatPr defaultRowHeight="15" x14ac:dyDescent="0.25"/>
  <cols>
    <col min="4" max="4" width="20.5703125" style="15" customWidth="1"/>
  </cols>
  <sheetData>
    <row r="1" spans="1:4" ht="30" x14ac:dyDescent="0.25">
      <c r="D1" s="15" t="s">
        <v>154</v>
      </c>
    </row>
    <row r="2" spans="1:4" ht="135" x14ac:dyDescent="0.25">
      <c r="A2" t="s">
        <v>155</v>
      </c>
      <c r="D2" s="15" t="s">
        <v>156</v>
      </c>
    </row>
    <row r="4" spans="1:4" ht="60" x14ac:dyDescent="0.25">
      <c r="A4" t="s">
        <v>68</v>
      </c>
      <c r="D4" s="15" t="s">
        <v>158</v>
      </c>
    </row>
    <row r="6" spans="1:4" x14ac:dyDescent="0.25">
      <c r="A6" t="s">
        <v>16</v>
      </c>
      <c r="D6" s="15" t="s">
        <v>161</v>
      </c>
    </row>
    <row r="8" spans="1:4" ht="75" x14ac:dyDescent="0.25">
      <c r="A8" t="s">
        <v>6</v>
      </c>
      <c r="D8" s="15" t="s">
        <v>157</v>
      </c>
    </row>
    <row r="10" spans="1:4" ht="30" x14ac:dyDescent="0.25">
      <c r="A10" t="s">
        <v>136</v>
      </c>
      <c r="D10" s="15" t="s">
        <v>159</v>
      </c>
    </row>
    <row r="12" spans="1:4" ht="135" x14ac:dyDescent="0.25">
      <c r="A12" t="s">
        <v>137</v>
      </c>
      <c r="D12" s="15" t="s">
        <v>160</v>
      </c>
    </row>
  </sheetData>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7030A0"/>
    <pageSetUpPr fitToPage="1"/>
  </sheetPr>
  <dimension ref="A1:H157"/>
  <sheetViews>
    <sheetView showGridLines="0" zoomScale="80" zoomScaleNormal="80" workbookViewId="0">
      <selection activeCell="F12" sqref="F12"/>
    </sheetView>
  </sheetViews>
  <sheetFormatPr defaultRowHeight="15" x14ac:dyDescent="0.25"/>
  <cols>
    <col min="1" max="1" width="5.140625" style="19" customWidth="1"/>
    <col min="2" max="2" width="4.42578125" style="27" customWidth="1"/>
    <col min="3" max="3" width="57" style="19" bestFit="1" customWidth="1"/>
    <col min="4" max="4" width="15.85546875" style="19" customWidth="1"/>
    <col min="5" max="5" width="2.140625" style="19" customWidth="1"/>
    <col min="6" max="6" width="10.42578125" style="19" customWidth="1"/>
    <col min="7" max="7" width="2.140625" style="19" customWidth="1"/>
    <col min="8" max="8" width="27.85546875" style="61" customWidth="1"/>
    <col min="9" max="9" width="9.140625" style="19" customWidth="1"/>
    <col min="10" max="16384" width="9.140625" style="19"/>
  </cols>
  <sheetData>
    <row r="1" spans="1:8" ht="26.25" x14ac:dyDescent="0.4">
      <c r="A1" s="177" t="s">
        <v>298</v>
      </c>
      <c r="B1" s="177"/>
      <c r="C1" s="177"/>
      <c r="D1" s="177"/>
      <c r="E1" s="177"/>
      <c r="F1" s="177"/>
      <c r="G1" s="177"/>
      <c r="H1" s="177"/>
    </row>
    <row r="2" spans="1:8" x14ac:dyDescent="0.25">
      <c r="A2" s="19" t="s">
        <v>33</v>
      </c>
      <c r="B2" s="179">
        <f>'Site Report Cover Page'!B5:F5</f>
        <v>0</v>
      </c>
      <c r="C2" s="180"/>
    </row>
    <row r="3" spans="1:8" x14ac:dyDescent="0.25">
      <c r="A3" s="19" t="s">
        <v>34</v>
      </c>
      <c r="B3" s="181">
        <f>'Site Report Cover Page'!H5</f>
        <v>0</v>
      </c>
      <c r="C3" s="182"/>
    </row>
    <row r="4" spans="1:8" ht="8.1" customHeight="1" x14ac:dyDescent="0.25"/>
    <row r="5" spans="1:8" ht="18.75" customHeight="1" x14ac:dyDescent="0.3">
      <c r="A5" s="28" t="s">
        <v>35</v>
      </c>
      <c r="B5" s="29"/>
      <c r="C5" s="28"/>
      <c r="H5" s="183" t="s">
        <v>162</v>
      </c>
    </row>
    <row r="6" spans="1:8" ht="18.75" x14ac:dyDescent="0.3">
      <c r="A6" s="28"/>
      <c r="B6" s="29"/>
      <c r="C6" s="90"/>
      <c r="H6" s="183"/>
    </row>
    <row r="7" spans="1:8" ht="8.1" customHeight="1" x14ac:dyDescent="0.25">
      <c r="H7" s="183"/>
    </row>
    <row r="8" spans="1:8" ht="15.75" x14ac:dyDescent="0.25">
      <c r="A8" s="80" t="s">
        <v>4</v>
      </c>
      <c r="B8" s="81"/>
    </row>
    <row r="9" spans="1:8" ht="8.1" customHeight="1" x14ac:dyDescent="0.25"/>
    <row r="10" spans="1:8" ht="15" customHeight="1" x14ac:dyDescent="0.25">
      <c r="A10" s="19" t="s">
        <v>37</v>
      </c>
      <c r="D10" s="174" t="s">
        <v>38</v>
      </c>
      <c r="F10" s="174" t="s">
        <v>192</v>
      </c>
    </row>
    <row r="11" spans="1:8" x14ac:dyDescent="0.25">
      <c r="B11" s="91" t="s">
        <v>200</v>
      </c>
      <c r="D11" s="174"/>
      <c r="F11" s="174"/>
      <c r="H11" s="176" t="s">
        <v>193</v>
      </c>
    </row>
    <row r="12" spans="1:8" x14ac:dyDescent="0.25">
      <c r="B12" s="27" t="s">
        <v>11</v>
      </c>
      <c r="C12" s="31" t="s">
        <v>201</v>
      </c>
      <c r="D12" s="18"/>
      <c r="F12" s="18"/>
      <c r="H12" s="176"/>
    </row>
    <row r="13" spans="1:8" x14ac:dyDescent="0.25">
      <c r="B13" s="27" t="s">
        <v>63</v>
      </c>
      <c r="C13" s="31" t="s">
        <v>202</v>
      </c>
      <c r="D13" s="26"/>
      <c r="F13" s="26"/>
      <c r="H13" s="176"/>
    </row>
    <row r="14" spans="1:8" x14ac:dyDescent="0.25">
      <c r="B14" s="27" t="s">
        <v>12</v>
      </c>
      <c r="C14" s="31" t="s">
        <v>299</v>
      </c>
      <c r="D14" s="26"/>
      <c r="F14" s="26"/>
    </row>
    <row r="15" spans="1:8" x14ac:dyDescent="0.25">
      <c r="B15" s="27" t="s">
        <v>13</v>
      </c>
      <c r="C15" s="31" t="s">
        <v>300</v>
      </c>
      <c r="D15" s="26"/>
      <c r="F15" s="26"/>
      <c r="H15" s="87"/>
    </row>
    <row r="16" spans="1:8" x14ac:dyDescent="0.25">
      <c r="C16" s="31"/>
      <c r="D16" s="25"/>
      <c r="F16" s="25"/>
      <c r="H16" s="62"/>
    </row>
    <row r="17" spans="1:8" x14ac:dyDescent="0.25">
      <c r="C17" s="175" t="s">
        <v>165</v>
      </c>
      <c r="D17" s="175"/>
      <c r="F17" s="19">
        <f>SUM(F12:F15)</f>
        <v>0</v>
      </c>
      <c r="H17" s="63">
        <v>700</v>
      </c>
    </row>
    <row r="18" spans="1:8" x14ac:dyDescent="0.25">
      <c r="C18" s="72" t="str">
        <f>IF(F17&lt;F19,"NOT ENOUGH POINTS", "OK")</f>
        <v>NOT ENOUGH POINTS</v>
      </c>
      <c r="D18" s="60" t="s">
        <v>179</v>
      </c>
      <c r="F18" s="19">
        <f>H18/H17*F17</f>
        <v>0</v>
      </c>
      <c r="H18" s="63">
        <v>240</v>
      </c>
    </row>
    <row r="19" spans="1:8" x14ac:dyDescent="0.25">
      <c r="D19" s="73" t="s">
        <v>180</v>
      </c>
      <c r="E19" s="74"/>
      <c r="F19" s="74">
        <v>700</v>
      </c>
    </row>
    <row r="20" spans="1:8" ht="15.75" x14ac:dyDescent="0.25">
      <c r="A20" s="30" t="s">
        <v>5</v>
      </c>
    </row>
    <row r="21" spans="1:8" ht="8.1" customHeight="1" x14ac:dyDescent="0.25"/>
    <row r="22" spans="1:8" ht="15" customHeight="1" x14ac:dyDescent="0.25">
      <c r="A22" s="19" t="s">
        <v>37</v>
      </c>
      <c r="D22" s="174" t="s">
        <v>38</v>
      </c>
      <c r="F22" s="174" t="s">
        <v>192</v>
      </c>
    </row>
    <row r="23" spans="1:8" x14ac:dyDescent="0.25">
      <c r="B23" s="91" t="s">
        <v>200</v>
      </c>
      <c r="D23" s="174"/>
      <c r="F23" s="174"/>
    </row>
    <row r="24" spans="1:8" x14ac:dyDescent="0.25">
      <c r="B24" s="27" t="s">
        <v>11</v>
      </c>
      <c r="C24" s="19" t="s">
        <v>203</v>
      </c>
      <c r="D24" s="18"/>
      <c r="F24" s="18"/>
      <c r="H24" s="176" t="s">
        <v>260</v>
      </c>
    </row>
    <row r="25" spans="1:8" x14ac:dyDescent="0.25">
      <c r="B25" s="27" t="s">
        <v>63</v>
      </c>
      <c r="C25" s="19" t="s">
        <v>203</v>
      </c>
      <c r="D25" s="26"/>
      <c r="F25" s="26"/>
      <c r="H25" s="176"/>
    </row>
    <row r="26" spans="1:8" x14ac:dyDescent="0.25">
      <c r="B26" s="27" t="s">
        <v>12</v>
      </c>
      <c r="C26" s="19" t="s">
        <v>69</v>
      </c>
      <c r="D26" s="26"/>
      <c r="F26" s="26"/>
      <c r="H26" s="176"/>
    </row>
    <row r="27" spans="1:8" x14ac:dyDescent="0.25">
      <c r="B27" s="27" t="s">
        <v>13</v>
      </c>
      <c r="C27" s="19" t="s">
        <v>204</v>
      </c>
      <c r="D27" s="26"/>
      <c r="F27" s="26"/>
      <c r="H27" s="176"/>
    </row>
    <row r="28" spans="1:8" x14ac:dyDescent="0.25">
      <c r="B28" s="27" t="s">
        <v>45</v>
      </c>
      <c r="C28" s="19" t="s">
        <v>204</v>
      </c>
      <c r="D28" s="26"/>
      <c r="F28" s="26"/>
      <c r="H28" s="176"/>
    </row>
    <row r="29" spans="1:8" x14ac:dyDescent="0.25">
      <c r="B29" s="27" t="s">
        <v>15</v>
      </c>
      <c r="C29" s="19" t="s">
        <v>266</v>
      </c>
      <c r="D29" s="26"/>
      <c r="F29" s="26"/>
      <c r="H29" s="176"/>
    </row>
    <row r="30" spans="1:8" x14ac:dyDescent="0.25">
      <c r="B30" s="27" t="s">
        <v>72</v>
      </c>
      <c r="C30" s="19" t="s">
        <v>267</v>
      </c>
      <c r="D30" s="26"/>
      <c r="F30" s="26"/>
      <c r="H30" s="176"/>
    </row>
    <row r="31" spans="1:8" x14ac:dyDescent="0.25">
      <c r="B31" s="27" t="s">
        <v>74</v>
      </c>
      <c r="C31" s="19" t="s">
        <v>205</v>
      </c>
      <c r="D31" s="26"/>
      <c r="F31" s="26"/>
      <c r="H31" s="176"/>
    </row>
    <row r="32" spans="1:8" x14ac:dyDescent="0.25">
      <c r="D32" s="25"/>
      <c r="F32" s="25"/>
      <c r="H32" s="62"/>
    </row>
    <row r="33" spans="1:8" x14ac:dyDescent="0.25">
      <c r="C33" s="175" t="s">
        <v>165</v>
      </c>
      <c r="D33" s="175"/>
      <c r="F33" s="19">
        <f>SUM(F24:F31)</f>
        <v>0</v>
      </c>
      <c r="H33" s="63">
        <v>450</v>
      </c>
    </row>
    <row r="34" spans="1:8" x14ac:dyDescent="0.25">
      <c r="C34" s="72" t="str">
        <f>IF(F33&lt;F35,"NOT ENOUGH POINTS", "OK")</f>
        <v>NOT ENOUGH POINTS</v>
      </c>
      <c r="D34" s="60" t="s">
        <v>179</v>
      </c>
      <c r="F34" s="19">
        <f>H34/H33*F33</f>
        <v>0</v>
      </c>
      <c r="H34" s="64">
        <v>265</v>
      </c>
    </row>
    <row r="35" spans="1:8" x14ac:dyDescent="0.25">
      <c r="D35" s="73" t="s">
        <v>180</v>
      </c>
      <c r="E35" s="74"/>
      <c r="F35" s="74">
        <v>400</v>
      </c>
    </row>
    <row r="36" spans="1:8" ht="14.25" customHeight="1" x14ac:dyDescent="0.25">
      <c r="A36" s="80" t="s">
        <v>25</v>
      </c>
      <c r="B36" s="81"/>
    </row>
    <row r="37" spans="1:8" ht="8.4499999999999993" customHeight="1" x14ac:dyDescent="0.25"/>
    <row r="38" spans="1:8" ht="15" customHeight="1" x14ac:dyDescent="0.25">
      <c r="A38" s="19" t="s">
        <v>37</v>
      </c>
      <c r="D38" s="174" t="s">
        <v>38</v>
      </c>
      <c r="F38" s="174" t="s">
        <v>192</v>
      </c>
    </row>
    <row r="39" spans="1:8" ht="15" customHeight="1" x14ac:dyDescent="0.25">
      <c r="B39" s="91" t="s">
        <v>200</v>
      </c>
      <c r="D39" s="174"/>
      <c r="F39" s="174"/>
    </row>
    <row r="40" spans="1:8" ht="15" customHeight="1" x14ac:dyDescent="0.25">
      <c r="B40" s="27" t="s">
        <v>11</v>
      </c>
      <c r="C40" s="31" t="s">
        <v>206</v>
      </c>
      <c r="D40" s="18"/>
      <c r="F40" s="18"/>
      <c r="H40" s="178" t="s">
        <v>169</v>
      </c>
    </row>
    <row r="41" spans="1:8" ht="15" customHeight="1" x14ac:dyDescent="0.25">
      <c r="B41" s="27" t="s">
        <v>63</v>
      </c>
      <c r="C41" s="31" t="s">
        <v>207</v>
      </c>
      <c r="D41" s="26"/>
      <c r="F41" s="26"/>
      <c r="H41" s="178"/>
    </row>
    <row r="42" spans="1:8" x14ac:dyDescent="0.25">
      <c r="B42" s="27" t="s">
        <v>12</v>
      </c>
      <c r="C42" s="31" t="s">
        <v>208</v>
      </c>
      <c r="D42" s="26"/>
      <c r="F42" s="26"/>
      <c r="H42" s="178"/>
    </row>
    <row r="43" spans="1:8" ht="16.5" customHeight="1" x14ac:dyDescent="0.25">
      <c r="B43" s="27" t="s">
        <v>13</v>
      </c>
      <c r="C43" s="31" t="s">
        <v>209</v>
      </c>
      <c r="D43" s="26"/>
      <c r="F43" s="26"/>
    </row>
    <row r="44" spans="1:8" ht="16.5" customHeight="1" x14ac:dyDescent="0.25">
      <c r="C44" s="31"/>
      <c r="D44" s="25"/>
      <c r="F44" s="25"/>
      <c r="H44" s="62"/>
    </row>
    <row r="45" spans="1:8" ht="16.5" customHeight="1" x14ac:dyDescent="0.25">
      <c r="C45" s="175" t="s">
        <v>165</v>
      </c>
      <c r="D45" s="175"/>
      <c r="F45" s="19">
        <f>SUM(F40:F43)</f>
        <v>0</v>
      </c>
      <c r="H45" s="63">
        <v>570</v>
      </c>
    </row>
    <row r="46" spans="1:8" x14ac:dyDescent="0.25">
      <c r="C46" s="72" t="str">
        <f>IF(F45&lt;F47,"NOT ENOUGH POINTS", "OK")</f>
        <v>NOT ENOUGH POINTS</v>
      </c>
      <c r="D46" s="60" t="s">
        <v>179</v>
      </c>
      <c r="F46" s="19">
        <f>H46/H45*F45</f>
        <v>0</v>
      </c>
      <c r="H46" s="63">
        <v>295</v>
      </c>
    </row>
    <row r="47" spans="1:8" x14ac:dyDescent="0.25">
      <c r="D47" s="73" t="s">
        <v>180</v>
      </c>
      <c r="E47" s="74"/>
      <c r="F47" s="74">
        <v>570</v>
      </c>
    </row>
    <row r="48" spans="1:8" ht="15.75" x14ac:dyDescent="0.25">
      <c r="A48" s="78" t="s">
        <v>173</v>
      </c>
    </row>
    <row r="50" spans="1:8" ht="15" customHeight="1" x14ac:dyDescent="0.25">
      <c r="A50" s="19" t="s">
        <v>37</v>
      </c>
      <c r="D50" s="174" t="s">
        <v>38</v>
      </c>
      <c r="F50" s="174" t="s">
        <v>192</v>
      </c>
      <c r="H50" s="176" t="s">
        <v>170</v>
      </c>
    </row>
    <row r="51" spans="1:8" x14ac:dyDescent="0.25">
      <c r="B51" s="91" t="s">
        <v>200</v>
      </c>
      <c r="D51" s="174"/>
      <c r="F51" s="174"/>
      <c r="H51" s="176"/>
    </row>
    <row r="52" spans="1:8" x14ac:dyDescent="0.25">
      <c r="B52" s="27" t="s">
        <v>11</v>
      </c>
      <c r="C52" s="32" t="s">
        <v>210</v>
      </c>
      <c r="D52" s="18"/>
      <c r="F52" s="18"/>
      <c r="H52" s="176"/>
    </row>
    <row r="53" spans="1:8" x14ac:dyDescent="0.25">
      <c r="B53" s="27" t="s">
        <v>63</v>
      </c>
      <c r="C53" s="32" t="s">
        <v>211</v>
      </c>
      <c r="D53" s="26"/>
      <c r="F53" s="26"/>
      <c r="H53" s="176"/>
    </row>
    <row r="54" spans="1:8" x14ac:dyDescent="0.25">
      <c r="H54" s="176"/>
    </row>
    <row r="55" spans="1:8" x14ac:dyDescent="0.25">
      <c r="H55" s="62"/>
    </row>
    <row r="56" spans="1:8" x14ac:dyDescent="0.25">
      <c r="C56" s="175" t="s">
        <v>165</v>
      </c>
      <c r="D56" s="175"/>
      <c r="F56" s="19">
        <f>SUM(F52:F53)</f>
        <v>0</v>
      </c>
      <c r="H56" s="63">
        <v>350</v>
      </c>
    </row>
    <row r="57" spans="1:8" x14ac:dyDescent="0.25">
      <c r="C57" s="72" t="str">
        <f>IF(F56&lt;F58,"NOT ENOUGH POINTS", "OK")</f>
        <v>NOT ENOUGH POINTS</v>
      </c>
      <c r="D57" s="60" t="s">
        <v>179</v>
      </c>
      <c r="F57" s="19">
        <f>H57/H56*F56</f>
        <v>0</v>
      </c>
      <c r="H57" s="64">
        <v>133</v>
      </c>
    </row>
    <row r="58" spans="1:8" x14ac:dyDescent="0.25">
      <c r="D58" s="73" t="s">
        <v>180</v>
      </c>
      <c r="E58" s="74"/>
      <c r="F58" s="74">
        <v>280</v>
      </c>
    </row>
    <row r="59" spans="1:8" ht="15.75" x14ac:dyDescent="0.25">
      <c r="A59" s="80" t="s">
        <v>17</v>
      </c>
      <c r="B59" s="81"/>
    </row>
    <row r="60" spans="1:8" x14ac:dyDescent="0.25">
      <c r="A60" s="79"/>
    </row>
    <row r="61" spans="1:8" ht="15" customHeight="1" x14ac:dyDescent="0.25">
      <c r="A61" s="19" t="s">
        <v>37</v>
      </c>
      <c r="D61" s="174" t="s">
        <v>38</v>
      </c>
      <c r="F61" s="174" t="s">
        <v>192</v>
      </c>
    </row>
    <row r="62" spans="1:8" x14ac:dyDescent="0.25">
      <c r="B62" s="91" t="s">
        <v>200</v>
      </c>
      <c r="D62" s="174"/>
      <c r="F62" s="174"/>
    </row>
    <row r="63" spans="1:8" ht="15" customHeight="1" x14ac:dyDescent="0.25">
      <c r="B63" s="27" t="s">
        <v>11</v>
      </c>
      <c r="C63" s="31" t="s">
        <v>212</v>
      </c>
      <c r="D63" s="18"/>
      <c r="F63" s="18"/>
      <c r="H63" s="176" t="s">
        <v>191</v>
      </c>
    </row>
    <row r="64" spans="1:8" x14ac:dyDescent="0.25">
      <c r="B64" s="27" t="s">
        <v>63</v>
      </c>
      <c r="C64" s="31" t="s">
        <v>213</v>
      </c>
      <c r="D64" s="26"/>
      <c r="F64" s="26"/>
      <c r="H64" s="176"/>
    </row>
    <row r="65" spans="1:8" x14ac:dyDescent="0.25">
      <c r="B65" s="27" t="s">
        <v>12</v>
      </c>
      <c r="C65" s="31" t="s">
        <v>214</v>
      </c>
      <c r="D65" s="26"/>
      <c r="F65" s="26"/>
      <c r="H65" s="176"/>
    </row>
    <row r="66" spans="1:8" x14ac:dyDescent="0.25">
      <c r="B66" s="27" t="s">
        <v>13</v>
      </c>
      <c r="C66" s="31" t="s">
        <v>215</v>
      </c>
      <c r="D66" s="26"/>
      <c r="F66" s="26"/>
    </row>
    <row r="67" spans="1:8" x14ac:dyDescent="0.25">
      <c r="B67" s="27" t="s">
        <v>14</v>
      </c>
      <c r="C67" s="31" t="s">
        <v>216</v>
      </c>
      <c r="D67" s="26"/>
      <c r="F67" s="26"/>
      <c r="H67" s="86"/>
    </row>
    <row r="68" spans="1:8" x14ac:dyDescent="0.25">
      <c r="B68" s="27" t="s">
        <v>15</v>
      </c>
      <c r="C68" s="31" t="s">
        <v>217</v>
      </c>
      <c r="D68" s="26"/>
      <c r="F68" s="26"/>
      <c r="H68" s="86"/>
    </row>
    <row r="69" spans="1:8" x14ac:dyDescent="0.25">
      <c r="C69" s="31"/>
      <c r="D69" s="25"/>
      <c r="F69" s="25"/>
      <c r="H69" s="62"/>
    </row>
    <row r="70" spans="1:8" x14ac:dyDescent="0.25">
      <c r="C70" s="175" t="s">
        <v>165</v>
      </c>
      <c r="D70" s="175"/>
      <c r="F70" s="19">
        <f>SUM(F63:F68)</f>
        <v>0</v>
      </c>
      <c r="H70" s="63">
        <v>800</v>
      </c>
    </row>
    <row r="71" spans="1:8" x14ac:dyDescent="0.25">
      <c r="C71" s="72" t="str">
        <f>IF(F70&lt;F72,"NOT ENOUGH POINTS", "OK")</f>
        <v>NOT ENOUGH POINTS</v>
      </c>
      <c r="D71" s="60" t="s">
        <v>179</v>
      </c>
      <c r="F71" s="19">
        <f>H71/H70*F70</f>
        <v>0</v>
      </c>
      <c r="H71" s="63">
        <v>280</v>
      </c>
    </row>
    <row r="72" spans="1:8" x14ac:dyDescent="0.25">
      <c r="D72" s="73" t="s">
        <v>180</v>
      </c>
      <c r="E72" s="74"/>
      <c r="F72" s="74">
        <v>800</v>
      </c>
    </row>
    <row r="73" spans="1:8" ht="15.75" x14ac:dyDescent="0.25">
      <c r="A73" s="78" t="s">
        <v>8</v>
      </c>
    </row>
    <row r="75" spans="1:8" ht="15" customHeight="1" x14ac:dyDescent="0.25">
      <c r="A75" s="19" t="s">
        <v>37</v>
      </c>
      <c r="D75" s="174" t="s">
        <v>38</v>
      </c>
      <c r="F75" s="174" t="s">
        <v>192</v>
      </c>
    </row>
    <row r="76" spans="1:8" x14ac:dyDescent="0.25">
      <c r="B76" s="91" t="s">
        <v>200</v>
      </c>
      <c r="D76" s="174"/>
      <c r="F76" s="174"/>
    </row>
    <row r="77" spans="1:8" x14ac:dyDescent="0.25">
      <c r="B77" s="27" t="s">
        <v>11</v>
      </c>
      <c r="C77" s="19" t="s">
        <v>205</v>
      </c>
      <c r="D77" s="18"/>
      <c r="F77" s="18"/>
      <c r="H77" s="176" t="s">
        <v>259</v>
      </c>
    </row>
    <row r="78" spans="1:8" x14ac:dyDescent="0.25">
      <c r="B78" s="27" t="s">
        <v>63</v>
      </c>
      <c r="C78" s="19" t="s">
        <v>187</v>
      </c>
      <c r="D78" s="26"/>
      <c r="F78" s="26"/>
      <c r="H78" s="176"/>
    </row>
    <row r="79" spans="1:8" x14ac:dyDescent="0.25">
      <c r="B79" s="27" t="s">
        <v>63</v>
      </c>
      <c r="C79" s="19" t="s">
        <v>188</v>
      </c>
      <c r="D79" s="26"/>
      <c r="F79" s="26"/>
      <c r="H79" s="176"/>
    </row>
    <row r="80" spans="1:8" x14ac:dyDescent="0.25">
      <c r="B80" s="27" t="s">
        <v>63</v>
      </c>
      <c r="C80" s="19" t="s">
        <v>189</v>
      </c>
      <c r="D80" s="26"/>
      <c r="F80" s="26"/>
      <c r="H80" s="176"/>
    </row>
    <row r="81" spans="1:8" x14ac:dyDescent="0.25">
      <c r="B81" s="27" t="s">
        <v>12</v>
      </c>
      <c r="C81" s="19" t="s">
        <v>218</v>
      </c>
      <c r="D81" s="26"/>
      <c r="F81" s="26"/>
      <c r="H81" s="176"/>
    </row>
    <row r="82" spans="1:8" x14ac:dyDescent="0.25">
      <c r="B82" s="27" t="s">
        <v>12</v>
      </c>
      <c r="C82" s="19" t="s">
        <v>163</v>
      </c>
      <c r="D82" s="26"/>
      <c r="F82" s="26"/>
      <c r="H82" s="176"/>
    </row>
    <row r="83" spans="1:8" x14ac:dyDescent="0.25">
      <c r="B83" s="27" t="s">
        <v>13</v>
      </c>
      <c r="C83" s="19" t="s">
        <v>264</v>
      </c>
      <c r="D83" s="26"/>
      <c r="F83" s="26"/>
      <c r="H83" s="176"/>
    </row>
    <row r="84" spans="1:8" x14ac:dyDescent="0.25">
      <c r="B84" s="27" t="s">
        <v>14</v>
      </c>
      <c r="C84" s="31" t="s">
        <v>265</v>
      </c>
      <c r="D84" s="26"/>
      <c r="F84" s="26"/>
      <c r="H84" s="176"/>
    </row>
    <row r="85" spans="1:8" x14ac:dyDescent="0.25">
      <c r="H85" s="62"/>
    </row>
    <row r="86" spans="1:8" x14ac:dyDescent="0.25">
      <c r="C86" s="175" t="s">
        <v>165</v>
      </c>
      <c r="D86" s="175"/>
      <c r="F86" s="19">
        <f>SUM(F77:F84)</f>
        <v>0</v>
      </c>
      <c r="H86" s="63">
        <v>450</v>
      </c>
    </row>
    <row r="87" spans="1:8" x14ac:dyDescent="0.25">
      <c r="C87" s="72" t="str">
        <f>IF(F86&lt;F88,"NOT ENOUGH POINTS", "OK")</f>
        <v>NOT ENOUGH POINTS</v>
      </c>
      <c r="D87" s="60" t="s">
        <v>179</v>
      </c>
      <c r="F87" s="19">
        <f>H87/H86*F86</f>
        <v>0</v>
      </c>
      <c r="H87" s="64">
        <v>275</v>
      </c>
    </row>
    <row r="88" spans="1:8" x14ac:dyDescent="0.25">
      <c r="D88" s="73" t="s">
        <v>180</v>
      </c>
      <c r="E88" s="74"/>
      <c r="F88" s="74">
        <v>400</v>
      </c>
    </row>
    <row r="89" spans="1:8" ht="15.75" x14ac:dyDescent="0.25">
      <c r="A89" s="83" t="s">
        <v>9</v>
      </c>
      <c r="B89" s="81"/>
    </row>
    <row r="91" spans="1:8" ht="15" customHeight="1" x14ac:dyDescent="0.25">
      <c r="A91" s="19" t="s">
        <v>37</v>
      </c>
      <c r="D91" s="174" t="s">
        <v>38</v>
      </c>
      <c r="F91" s="174" t="s">
        <v>192</v>
      </c>
    </row>
    <row r="92" spans="1:8" x14ac:dyDescent="0.25">
      <c r="B92" s="91" t="s">
        <v>200</v>
      </c>
      <c r="D92" s="174"/>
      <c r="F92" s="174"/>
    </row>
    <row r="93" spans="1:8" x14ac:dyDescent="0.25">
      <c r="B93" s="27" t="s">
        <v>11</v>
      </c>
      <c r="C93" s="33" t="s">
        <v>219</v>
      </c>
      <c r="D93" s="18"/>
      <c r="F93" s="18"/>
      <c r="H93" s="176" t="s">
        <v>269</v>
      </c>
    </row>
    <row r="94" spans="1:8" x14ac:dyDescent="0.25">
      <c r="B94" s="27" t="s">
        <v>63</v>
      </c>
      <c r="C94" s="33" t="s">
        <v>220</v>
      </c>
      <c r="D94" s="26"/>
      <c r="F94" s="26"/>
      <c r="H94" s="176"/>
    </row>
    <row r="95" spans="1:8" x14ac:dyDescent="0.25">
      <c r="B95" s="27" t="s">
        <v>12</v>
      </c>
      <c r="C95" s="20" t="s">
        <v>221</v>
      </c>
      <c r="D95" s="26"/>
      <c r="F95" s="26"/>
      <c r="H95" s="176"/>
    </row>
    <row r="96" spans="1:8" x14ac:dyDescent="0.25">
      <c r="B96" s="27" t="s">
        <v>13</v>
      </c>
      <c r="C96" s="31" t="s">
        <v>101</v>
      </c>
      <c r="D96" s="26"/>
      <c r="F96" s="26"/>
      <c r="H96" s="176"/>
    </row>
    <row r="97" spans="1:8" x14ac:dyDescent="0.25">
      <c r="B97" s="27" t="s">
        <v>14</v>
      </c>
      <c r="C97" s="31" t="s">
        <v>102</v>
      </c>
      <c r="D97" s="26"/>
      <c r="F97" s="26"/>
      <c r="H97" s="176"/>
    </row>
    <row r="98" spans="1:8" x14ac:dyDescent="0.25">
      <c r="B98" s="27" t="s">
        <v>15</v>
      </c>
      <c r="C98" s="31" t="s">
        <v>103</v>
      </c>
      <c r="D98" s="26"/>
      <c r="F98" s="26"/>
      <c r="H98" s="176"/>
    </row>
    <row r="99" spans="1:8" x14ac:dyDescent="0.25">
      <c r="B99" s="27" t="s">
        <v>29</v>
      </c>
      <c r="C99" s="31" t="s">
        <v>222</v>
      </c>
      <c r="D99" s="26"/>
      <c r="F99" s="26"/>
      <c r="H99" s="176"/>
    </row>
    <row r="100" spans="1:8" x14ac:dyDescent="0.25">
      <c r="B100" s="27" t="s">
        <v>30</v>
      </c>
      <c r="C100" s="31" t="s">
        <v>106</v>
      </c>
      <c r="D100" s="26"/>
      <c r="F100" s="26"/>
      <c r="H100" s="176"/>
    </row>
    <row r="101" spans="1:8" x14ac:dyDescent="0.25">
      <c r="B101" s="27" t="s">
        <v>53</v>
      </c>
      <c r="C101" s="31" t="s">
        <v>107</v>
      </c>
      <c r="D101" s="26"/>
      <c r="F101" s="26"/>
      <c r="H101" s="176"/>
    </row>
    <row r="102" spans="1:8" x14ac:dyDescent="0.25">
      <c r="B102" s="27" t="s">
        <v>108</v>
      </c>
      <c r="C102" s="19" t="s">
        <v>261</v>
      </c>
      <c r="D102" s="26"/>
      <c r="F102" s="26"/>
      <c r="H102" s="176"/>
    </row>
    <row r="103" spans="1:8" x14ac:dyDescent="0.25">
      <c r="B103" s="27" t="s">
        <v>57</v>
      </c>
      <c r="C103" s="19" t="s">
        <v>262</v>
      </c>
      <c r="D103" s="26"/>
      <c r="F103" s="26"/>
      <c r="H103" s="176"/>
    </row>
    <row r="104" spans="1:8" x14ac:dyDescent="0.25">
      <c r="B104" s="27" t="s">
        <v>111</v>
      </c>
      <c r="C104" s="19" t="s">
        <v>263</v>
      </c>
      <c r="D104" s="26"/>
      <c r="F104" s="26"/>
      <c r="H104" s="176"/>
    </row>
    <row r="105" spans="1:8" x14ac:dyDescent="0.25">
      <c r="H105" s="62"/>
    </row>
    <row r="106" spans="1:8" x14ac:dyDescent="0.25">
      <c r="C106" s="175" t="s">
        <v>165</v>
      </c>
      <c r="D106" s="175"/>
      <c r="F106" s="19">
        <f>SUM(F93:F104)</f>
        <v>0</v>
      </c>
      <c r="H106" s="63">
        <v>550</v>
      </c>
    </row>
    <row r="107" spans="1:8" x14ac:dyDescent="0.25">
      <c r="C107" s="72" t="str">
        <f>IF(F106&lt;F108,"NOT ENOUGH POINTS", "OK")</f>
        <v>NOT ENOUGH POINTS</v>
      </c>
      <c r="D107" s="60" t="s">
        <v>179</v>
      </c>
      <c r="F107" s="19">
        <f>H107/H106*F106</f>
        <v>0</v>
      </c>
      <c r="H107" s="63">
        <v>365</v>
      </c>
    </row>
    <row r="108" spans="1:8" x14ac:dyDescent="0.25">
      <c r="D108" s="73" t="s">
        <v>180</v>
      </c>
      <c r="E108" s="74"/>
      <c r="F108" s="74">
        <v>450</v>
      </c>
    </row>
    <row r="109" spans="1:8" ht="15.75" x14ac:dyDescent="0.25">
      <c r="A109" s="82" t="s">
        <v>10</v>
      </c>
      <c r="B109" s="81"/>
    </row>
    <row r="111" spans="1:8" ht="15" customHeight="1" x14ac:dyDescent="0.25">
      <c r="A111" s="19" t="s">
        <v>37</v>
      </c>
      <c r="D111" s="174" t="s">
        <v>38</v>
      </c>
      <c r="F111" s="174" t="s">
        <v>192</v>
      </c>
    </row>
    <row r="112" spans="1:8" x14ac:dyDescent="0.25">
      <c r="B112" s="91" t="s">
        <v>200</v>
      </c>
      <c r="D112" s="174"/>
      <c r="F112" s="174"/>
    </row>
    <row r="113" spans="1:8" x14ac:dyDescent="0.25">
      <c r="B113" s="27" t="s">
        <v>11</v>
      </c>
      <c r="C113" s="31" t="s">
        <v>223</v>
      </c>
      <c r="D113" s="18"/>
      <c r="F113" s="18"/>
      <c r="H113" s="84"/>
    </row>
    <row r="114" spans="1:8" x14ac:dyDescent="0.25">
      <c r="B114" s="27" t="s">
        <v>63</v>
      </c>
      <c r="C114" s="31" t="s">
        <v>224</v>
      </c>
      <c r="D114" s="26"/>
      <c r="F114" s="26"/>
      <c r="H114" s="176" t="s">
        <v>172</v>
      </c>
    </row>
    <row r="115" spans="1:8" x14ac:dyDescent="0.25">
      <c r="B115" s="27" t="s">
        <v>12</v>
      </c>
      <c r="C115" s="31" t="s">
        <v>225</v>
      </c>
      <c r="D115" s="26"/>
      <c r="F115" s="26"/>
      <c r="H115" s="176"/>
    </row>
    <row r="116" spans="1:8" x14ac:dyDescent="0.25">
      <c r="B116" s="27" t="s">
        <v>13</v>
      </c>
      <c r="C116" s="31" t="s">
        <v>226</v>
      </c>
      <c r="D116" s="26"/>
      <c r="F116" s="26"/>
      <c r="H116" s="176"/>
    </row>
    <row r="117" spans="1:8" x14ac:dyDescent="0.25">
      <c r="B117" s="27" t="s">
        <v>13</v>
      </c>
      <c r="C117" s="31" t="s">
        <v>227</v>
      </c>
      <c r="D117" s="26"/>
      <c r="F117" s="26"/>
    </row>
    <row r="118" spans="1:8" x14ac:dyDescent="0.25">
      <c r="B118" s="27" t="s">
        <v>13</v>
      </c>
      <c r="C118" s="31" t="s">
        <v>228</v>
      </c>
      <c r="D118" s="26"/>
      <c r="F118" s="26"/>
    </row>
    <row r="119" spans="1:8" x14ac:dyDescent="0.25">
      <c r="B119" s="27" t="s">
        <v>13</v>
      </c>
      <c r="C119" s="31" t="s">
        <v>229</v>
      </c>
      <c r="D119" s="26"/>
      <c r="F119" s="26"/>
    </row>
    <row r="120" spans="1:8" x14ac:dyDescent="0.25">
      <c r="B120" s="27" t="s">
        <v>14</v>
      </c>
      <c r="C120" s="31" t="s">
        <v>230</v>
      </c>
      <c r="D120" s="26"/>
      <c r="F120" s="26"/>
    </row>
    <row r="121" spans="1:8" x14ac:dyDescent="0.25">
      <c r="C121" s="31"/>
      <c r="D121" s="25"/>
      <c r="F121" s="25"/>
      <c r="H121" s="62"/>
    </row>
    <row r="122" spans="1:8" x14ac:dyDescent="0.25">
      <c r="C122" s="175" t="s">
        <v>165</v>
      </c>
      <c r="D122" s="175"/>
      <c r="F122" s="19">
        <f>SUM(F113:F120)</f>
        <v>0</v>
      </c>
      <c r="H122" s="63">
        <v>600</v>
      </c>
    </row>
    <row r="123" spans="1:8" x14ac:dyDescent="0.25">
      <c r="C123" s="72" t="str">
        <f>IF(F122&lt;F124,"NOT ENOUGH POINTS", "OK")</f>
        <v>NOT ENOUGH POINTS</v>
      </c>
      <c r="D123" s="60" t="s">
        <v>179</v>
      </c>
      <c r="F123" s="19">
        <f>H123/H122*F122</f>
        <v>0</v>
      </c>
      <c r="H123" s="63">
        <v>317</v>
      </c>
    </row>
    <row r="124" spans="1:8" x14ac:dyDescent="0.25">
      <c r="D124" s="73" t="s">
        <v>180</v>
      </c>
      <c r="E124" s="74"/>
      <c r="F124" s="74">
        <v>600</v>
      </c>
    </row>
    <row r="125" spans="1:8" ht="15.75" x14ac:dyDescent="0.25">
      <c r="A125" s="82" t="s">
        <v>174</v>
      </c>
      <c r="B125" s="81"/>
    </row>
    <row r="127" spans="1:8" ht="15" customHeight="1" x14ac:dyDescent="0.25">
      <c r="A127" s="19" t="s">
        <v>37</v>
      </c>
      <c r="D127" s="174" t="s">
        <v>38</v>
      </c>
      <c r="F127" s="174" t="s">
        <v>192</v>
      </c>
    </row>
    <row r="128" spans="1:8" x14ac:dyDescent="0.25">
      <c r="B128" s="91" t="s">
        <v>200</v>
      </c>
      <c r="D128" s="174"/>
      <c r="F128" s="174"/>
    </row>
    <row r="129" spans="1:8" x14ac:dyDescent="0.25">
      <c r="B129" s="27" t="s">
        <v>11</v>
      </c>
      <c r="C129" s="31" t="s">
        <v>231</v>
      </c>
      <c r="D129" s="18"/>
      <c r="F129" s="18"/>
      <c r="H129" s="176" t="s">
        <v>172</v>
      </c>
    </row>
    <row r="130" spans="1:8" x14ac:dyDescent="0.25">
      <c r="B130" s="27" t="s">
        <v>63</v>
      </c>
      <c r="C130" s="31" t="s">
        <v>232</v>
      </c>
      <c r="D130" s="26"/>
      <c r="F130" s="26"/>
      <c r="H130" s="176"/>
    </row>
    <row r="131" spans="1:8" x14ac:dyDescent="0.25">
      <c r="B131" s="27" t="s">
        <v>12</v>
      </c>
      <c r="C131" s="31" t="s">
        <v>233</v>
      </c>
      <c r="D131" s="26"/>
      <c r="F131" s="26"/>
      <c r="H131" s="176"/>
    </row>
    <row r="132" spans="1:8" x14ac:dyDescent="0.25">
      <c r="B132" s="27" t="s">
        <v>13</v>
      </c>
      <c r="C132" s="31" t="s">
        <v>234</v>
      </c>
      <c r="D132" s="26"/>
      <c r="F132" s="26"/>
      <c r="H132" s="65"/>
    </row>
    <row r="133" spans="1:8" x14ac:dyDescent="0.25">
      <c r="C133" s="31"/>
      <c r="D133" s="25"/>
      <c r="F133" s="25"/>
      <c r="H133" s="62"/>
    </row>
    <row r="134" spans="1:8" x14ac:dyDescent="0.25">
      <c r="C134" s="175" t="s">
        <v>165</v>
      </c>
      <c r="D134" s="175"/>
      <c r="F134" s="19">
        <f>SUM(F129:F132)</f>
        <v>0</v>
      </c>
      <c r="H134" s="63">
        <v>600</v>
      </c>
    </row>
    <row r="135" spans="1:8" x14ac:dyDescent="0.25">
      <c r="C135" s="72" t="str">
        <f>IF(F134&lt;F136,"NOT ENOUGH POINTS", "OK")</f>
        <v>NOT ENOUGH POINTS</v>
      </c>
      <c r="D135" s="60" t="s">
        <v>179</v>
      </c>
      <c r="F135" s="19">
        <f>H135/H134*F134</f>
        <v>0</v>
      </c>
      <c r="H135" s="63">
        <v>200</v>
      </c>
    </row>
    <row r="136" spans="1:8" x14ac:dyDescent="0.25">
      <c r="D136" s="73" t="s">
        <v>180</v>
      </c>
      <c r="E136" s="74"/>
      <c r="F136" s="74">
        <v>600</v>
      </c>
    </row>
    <row r="137" spans="1:8" ht="15.75" x14ac:dyDescent="0.25">
      <c r="A137" s="78" t="s">
        <v>175</v>
      </c>
    </row>
    <row r="139" spans="1:8" ht="15" customHeight="1" x14ac:dyDescent="0.25">
      <c r="A139" s="19" t="s">
        <v>37</v>
      </c>
      <c r="D139" s="174" t="s">
        <v>38</v>
      </c>
      <c r="F139" s="174" t="s">
        <v>192</v>
      </c>
    </row>
    <row r="140" spans="1:8" x14ac:dyDescent="0.25">
      <c r="B140" s="91" t="s">
        <v>200</v>
      </c>
      <c r="D140" s="174"/>
      <c r="F140" s="174"/>
    </row>
    <row r="141" spans="1:8" x14ac:dyDescent="0.25">
      <c r="B141" s="27" t="s">
        <v>11</v>
      </c>
      <c r="C141" s="19" t="s">
        <v>235</v>
      </c>
      <c r="D141" s="18"/>
      <c r="F141" s="18"/>
      <c r="H141" s="176" t="s">
        <v>171</v>
      </c>
    </row>
    <row r="142" spans="1:8" x14ac:dyDescent="0.25">
      <c r="B142" s="27" t="s">
        <v>63</v>
      </c>
      <c r="C142" s="19" t="s">
        <v>236</v>
      </c>
      <c r="D142" s="26"/>
      <c r="F142" s="26"/>
      <c r="H142" s="176"/>
    </row>
    <row r="143" spans="1:8" x14ac:dyDescent="0.25">
      <c r="B143" s="27" t="s">
        <v>12</v>
      </c>
      <c r="C143" s="19" t="s">
        <v>237</v>
      </c>
      <c r="D143" s="26"/>
      <c r="F143" s="26"/>
      <c r="H143" s="176"/>
    </row>
    <row r="144" spans="1:8" x14ac:dyDescent="0.25">
      <c r="B144" s="27" t="s">
        <v>13</v>
      </c>
      <c r="C144" s="19" t="s">
        <v>268</v>
      </c>
      <c r="D144" s="26"/>
      <c r="F144" s="26"/>
    </row>
    <row r="145" spans="2:8" x14ac:dyDescent="0.25">
      <c r="B145" s="27" t="s">
        <v>14</v>
      </c>
      <c r="C145" s="19" t="s">
        <v>238</v>
      </c>
      <c r="D145" s="26"/>
      <c r="F145" s="26"/>
    </row>
    <row r="146" spans="2:8" x14ac:dyDescent="0.25">
      <c r="B146" s="27" t="s">
        <v>15</v>
      </c>
      <c r="C146" s="19" t="s">
        <v>239</v>
      </c>
      <c r="D146" s="26"/>
      <c r="F146" s="26"/>
    </row>
    <row r="147" spans="2:8" x14ac:dyDescent="0.25">
      <c r="B147" s="27" t="s">
        <v>28</v>
      </c>
      <c r="C147" s="19" t="s">
        <v>270</v>
      </c>
      <c r="D147" s="26"/>
      <c r="F147" s="26"/>
    </row>
    <row r="148" spans="2:8" x14ac:dyDescent="0.25">
      <c r="B148" s="27" t="s">
        <v>29</v>
      </c>
      <c r="C148" s="19" t="s">
        <v>240</v>
      </c>
      <c r="D148" s="26"/>
      <c r="F148" s="26"/>
    </row>
    <row r="149" spans="2:8" x14ac:dyDescent="0.25">
      <c r="B149" s="27" t="s">
        <v>30</v>
      </c>
      <c r="C149" s="31" t="s">
        <v>241</v>
      </c>
      <c r="D149" s="26"/>
      <c r="F149" s="26"/>
    </row>
    <row r="150" spans="2:8" x14ac:dyDescent="0.25">
      <c r="B150" s="27" t="s">
        <v>53</v>
      </c>
      <c r="C150" s="31" t="s">
        <v>242</v>
      </c>
      <c r="D150" s="26"/>
      <c r="F150" s="26"/>
    </row>
    <row r="151" spans="2:8" x14ac:dyDescent="0.25">
      <c r="B151" s="27" t="s">
        <v>108</v>
      </c>
      <c r="C151" s="31" t="s">
        <v>243</v>
      </c>
      <c r="D151" s="26"/>
      <c r="F151" s="26"/>
    </row>
    <row r="152" spans="2:8" x14ac:dyDescent="0.25">
      <c r="B152" s="27" t="s">
        <v>57</v>
      </c>
      <c r="C152" s="31" t="s">
        <v>244</v>
      </c>
      <c r="D152" s="26"/>
      <c r="F152" s="26"/>
    </row>
    <row r="153" spans="2:8" x14ac:dyDescent="0.25">
      <c r="B153" s="27" t="s">
        <v>164</v>
      </c>
      <c r="C153" s="31" t="s">
        <v>245</v>
      </c>
      <c r="D153" s="26"/>
      <c r="F153" s="26"/>
    </row>
    <row r="154" spans="2:8" x14ac:dyDescent="0.25">
      <c r="C154" s="31"/>
      <c r="D154" s="25"/>
      <c r="F154" s="25"/>
      <c r="H154" s="62"/>
    </row>
    <row r="155" spans="2:8" x14ac:dyDescent="0.25">
      <c r="C155" s="175" t="s">
        <v>165</v>
      </c>
      <c r="D155" s="175"/>
      <c r="F155" s="19">
        <f>SUM(F141:F153)</f>
        <v>0</v>
      </c>
      <c r="H155" s="63">
        <v>700</v>
      </c>
    </row>
    <row r="156" spans="2:8" x14ac:dyDescent="0.25">
      <c r="C156" s="72" t="str">
        <f>IF(F155&lt;F157,"NOT ENOUGH POINTS", "OK")</f>
        <v>NOT ENOUGH POINTS</v>
      </c>
      <c r="D156" s="60" t="s">
        <v>179</v>
      </c>
      <c r="F156" s="19">
        <f>H156/H155*F155</f>
        <v>0</v>
      </c>
      <c r="H156" s="64">
        <v>365</v>
      </c>
    </row>
    <row r="157" spans="2:8" x14ac:dyDescent="0.25">
      <c r="D157" s="73" t="s">
        <v>180</v>
      </c>
      <c r="E157" s="74"/>
      <c r="F157" s="74">
        <v>700</v>
      </c>
    </row>
  </sheetData>
  <sheetProtection password="C670" sheet="1" selectLockedCells="1"/>
  <mergeCells count="44">
    <mergeCell ref="A1:H1"/>
    <mergeCell ref="H63:H65"/>
    <mergeCell ref="F61:F62"/>
    <mergeCell ref="H24:H31"/>
    <mergeCell ref="H11:H13"/>
    <mergeCell ref="H40:H42"/>
    <mergeCell ref="D38:D39"/>
    <mergeCell ref="F38:F39"/>
    <mergeCell ref="D10:D11"/>
    <mergeCell ref="F10:F11"/>
    <mergeCell ref="D22:D23"/>
    <mergeCell ref="C33:D33"/>
    <mergeCell ref="C17:D17"/>
    <mergeCell ref="B2:C2"/>
    <mergeCell ref="B3:C3"/>
    <mergeCell ref="H5:H7"/>
    <mergeCell ref="F75:F76"/>
    <mergeCell ref="H141:H143"/>
    <mergeCell ref="F111:F112"/>
    <mergeCell ref="F127:F128"/>
    <mergeCell ref="H50:H54"/>
    <mergeCell ref="F91:F92"/>
    <mergeCell ref="H129:H131"/>
    <mergeCell ref="H77:H84"/>
    <mergeCell ref="H93:H104"/>
    <mergeCell ref="F139:F140"/>
    <mergeCell ref="H114:H116"/>
    <mergeCell ref="D61:D62"/>
    <mergeCell ref="C56:D56"/>
    <mergeCell ref="D50:D51"/>
    <mergeCell ref="C45:D45"/>
    <mergeCell ref="F22:F23"/>
    <mergeCell ref="F50:F51"/>
    <mergeCell ref="D75:D76"/>
    <mergeCell ref="D111:D112"/>
    <mergeCell ref="C122:D122"/>
    <mergeCell ref="C70:D70"/>
    <mergeCell ref="C155:D155"/>
    <mergeCell ref="C134:D134"/>
    <mergeCell ref="D127:D128"/>
    <mergeCell ref="D139:D140"/>
    <mergeCell ref="C106:D106"/>
    <mergeCell ref="C86:D86"/>
    <mergeCell ref="D91:D92"/>
  </mergeCells>
  <pageMargins left="0.25" right="0.25" top="0.75" bottom="0.75" header="0.3" footer="0.3"/>
  <pageSetup scale="76" fitToHeight="0" orientation="portrait" horizontalDpi="4294967295" verticalDpi="4294967295" r:id="rId1"/>
  <headerFooter>
    <oddFooter>&amp;C&amp;P</oddFooter>
  </headerFooter>
  <rowBreaks count="2" manualBreakCount="2">
    <brk id="88" max="16383" man="1"/>
    <brk id="13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77"/>
  <sheetViews>
    <sheetView zoomScale="55" zoomScaleNormal="55" workbookViewId="0">
      <selection activeCell="A3" sqref="A3"/>
    </sheetView>
  </sheetViews>
  <sheetFormatPr defaultRowHeight="15" x14ac:dyDescent="0.25"/>
  <cols>
    <col min="1" max="1" width="4.28515625" style="19" bestFit="1" customWidth="1"/>
    <col min="2" max="2" width="19.42578125" style="19" customWidth="1"/>
    <col min="3" max="3" width="29.28515625" style="19" customWidth="1"/>
    <col min="4" max="4" width="1.85546875" style="19" customWidth="1"/>
    <col min="5" max="5" width="14.7109375" style="19" bestFit="1" customWidth="1"/>
    <col min="6" max="6" width="25" style="19" customWidth="1"/>
    <col min="7" max="7" width="9.5703125" style="19" customWidth="1"/>
    <col min="8" max="16384" width="9.140625" style="19"/>
  </cols>
  <sheetData>
    <row r="1" spans="1:8" ht="15" customHeight="1" x14ac:dyDescent="0.25">
      <c r="A1" s="167" t="s">
        <v>294</v>
      </c>
      <c r="B1" s="167"/>
      <c r="C1" s="167"/>
      <c r="D1" s="167"/>
      <c r="E1" s="167"/>
      <c r="F1" s="167"/>
      <c r="G1" s="92"/>
      <c r="H1" s="92"/>
    </row>
    <row r="2" spans="1:8" ht="15" customHeight="1" x14ac:dyDescent="0.25">
      <c r="A2" s="167"/>
      <c r="B2" s="167"/>
      <c r="C2" s="167"/>
      <c r="D2" s="167"/>
      <c r="E2" s="167"/>
      <c r="F2" s="167"/>
      <c r="G2" s="92"/>
      <c r="H2" s="92"/>
    </row>
    <row r="3" spans="1:8" ht="15" customHeight="1" x14ac:dyDescent="0.25">
      <c r="B3" s="92"/>
      <c r="C3" s="92"/>
      <c r="D3" s="92"/>
      <c r="E3" s="92"/>
      <c r="F3" s="92"/>
      <c r="G3" s="92"/>
      <c r="H3" s="92"/>
    </row>
    <row r="4" spans="1:8" x14ac:dyDescent="0.25">
      <c r="A4" s="19">
        <v>1</v>
      </c>
      <c r="B4" s="20" t="s">
        <v>271</v>
      </c>
      <c r="C4" s="89"/>
      <c r="D4" s="93"/>
      <c r="E4" s="93"/>
      <c r="F4" s="93"/>
      <c r="G4" s="93"/>
      <c r="H4" s="21"/>
    </row>
    <row r="5" spans="1:8" x14ac:dyDescent="0.25">
      <c r="B5" s="20" t="s">
        <v>272</v>
      </c>
      <c r="C5" s="94"/>
      <c r="D5" s="20"/>
      <c r="E5" s="20" t="s">
        <v>273</v>
      </c>
      <c r="F5" s="95"/>
      <c r="H5" s="20"/>
    </row>
    <row r="7" spans="1:8" x14ac:dyDescent="0.25">
      <c r="A7" s="19">
        <f>A4+1</f>
        <v>2</v>
      </c>
      <c r="B7" s="20" t="s">
        <v>271</v>
      </c>
      <c r="C7" s="89"/>
      <c r="D7" s="93"/>
      <c r="E7" s="93"/>
      <c r="F7" s="93"/>
      <c r="G7" s="93"/>
      <c r="H7" s="21"/>
    </row>
    <row r="8" spans="1:8" x14ac:dyDescent="0.25">
      <c r="B8" s="20" t="s">
        <v>272</v>
      </c>
      <c r="C8" s="94"/>
      <c r="D8" s="20"/>
      <c r="E8" s="20" t="s">
        <v>273</v>
      </c>
      <c r="F8" s="95"/>
      <c r="H8" s="20"/>
    </row>
    <row r="10" spans="1:8" x14ac:dyDescent="0.25">
      <c r="A10" s="19">
        <f>A7+1</f>
        <v>3</v>
      </c>
      <c r="B10" s="20" t="s">
        <v>271</v>
      </c>
      <c r="C10" s="89"/>
      <c r="D10" s="93"/>
      <c r="E10" s="93"/>
      <c r="F10" s="93"/>
      <c r="G10" s="93"/>
      <c r="H10" s="21"/>
    </row>
    <row r="11" spans="1:8" x14ac:dyDescent="0.25">
      <c r="B11" s="20" t="s">
        <v>272</v>
      </c>
      <c r="C11" s="94"/>
      <c r="D11" s="20"/>
      <c r="E11" s="20" t="s">
        <v>273</v>
      </c>
      <c r="F11" s="95"/>
      <c r="H11" s="20"/>
    </row>
    <row r="13" spans="1:8" x14ac:dyDescent="0.25">
      <c r="A13" s="19">
        <f>A10+1</f>
        <v>4</v>
      </c>
      <c r="B13" s="20" t="s">
        <v>271</v>
      </c>
      <c r="C13" s="89"/>
      <c r="D13" s="93"/>
      <c r="E13" s="93"/>
      <c r="F13" s="93"/>
      <c r="G13" s="93"/>
      <c r="H13" s="21"/>
    </row>
    <row r="14" spans="1:8" x14ac:dyDescent="0.25">
      <c r="B14" s="20" t="s">
        <v>272</v>
      </c>
      <c r="C14" s="94"/>
      <c r="D14" s="20"/>
      <c r="E14" s="20" t="s">
        <v>273</v>
      </c>
      <c r="F14" s="95"/>
      <c r="H14" s="20"/>
    </row>
    <row r="16" spans="1:8" x14ac:dyDescent="0.25">
      <c r="A16" s="19">
        <f>A13+1</f>
        <v>5</v>
      </c>
      <c r="B16" s="20" t="s">
        <v>271</v>
      </c>
      <c r="C16" s="89"/>
      <c r="D16" s="93"/>
      <c r="E16" s="93"/>
      <c r="F16" s="93"/>
      <c r="G16" s="93"/>
      <c r="H16" s="21"/>
    </row>
    <row r="17" spans="1:8" x14ac:dyDescent="0.25">
      <c r="B17" s="20" t="s">
        <v>272</v>
      </c>
      <c r="C17" s="94"/>
      <c r="D17" s="20"/>
      <c r="E17" s="20" t="s">
        <v>273</v>
      </c>
      <c r="F17" s="95"/>
      <c r="H17" s="20"/>
    </row>
    <row r="19" spans="1:8" x14ac:dyDescent="0.25">
      <c r="A19" s="19">
        <f>A16+1</f>
        <v>6</v>
      </c>
      <c r="B19" s="20" t="s">
        <v>271</v>
      </c>
      <c r="C19" s="89"/>
      <c r="D19" s="93"/>
      <c r="E19" s="93"/>
      <c r="F19" s="93"/>
      <c r="G19" s="93"/>
      <c r="H19" s="21"/>
    </row>
    <row r="20" spans="1:8" x14ac:dyDescent="0.25">
      <c r="B20" s="20" t="s">
        <v>272</v>
      </c>
      <c r="C20" s="94"/>
      <c r="D20" s="20"/>
      <c r="E20" s="20" t="s">
        <v>273</v>
      </c>
      <c r="F20" s="95"/>
      <c r="H20" s="20"/>
    </row>
    <row r="22" spans="1:8" x14ac:dyDescent="0.25">
      <c r="A22" s="19">
        <f>A19+1</f>
        <v>7</v>
      </c>
      <c r="B22" s="20" t="s">
        <v>271</v>
      </c>
      <c r="C22" s="89"/>
      <c r="D22" s="93"/>
      <c r="E22" s="93"/>
      <c r="F22" s="93"/>
      <c r="G22" s="93"/>
      <c r="H22" s="21"/>
    </row>
    <row r="23" spans="1:8" x14ac:dyDescent="0.25">
      <c r="B23" s="20" t="s">
        <v>272</v>
      </c>
      <c r="C23" s="94"/>
      <c r="D23" s="20"/>
      <c r="E23" s="20" t="s">
        <v>273</v>
      </c>
      <c r="F23" s="95"/>
      <c r="H23" s="20"/>
    </row>
    <row r="25" spans="1:8" x14ac:dyDescent="0.25">
      <c r="A25" s="19">
        <f>A22+1</f>
        <v>8</v>
      </c>
      <c r="B25" s="20" t="s">
        <v>271</v>
      </c>
      <c r="C25" s="89"/>
      <c r="D25" s="93"/>
      <c r="E25" s="93"/>
      <c r="F25" s="93"/>
      <c r="G25" s="93"/>
      <c r="H25" s="21"/>
    </row>
    <row r="26" spans="1:8" x14ac:dyDescent="0.25">
      <c r="B26" s="20" t="s">
        <v>272</v>
      </c>
      <c r="C26" s="94"/>
      <c r="D26" s="20"/>
      <c r="E26" s="20" t="s">
        <v>273</v>
      </c>
      <c r="F26" s="95"/>
      <c r="H26" s="20"/>
    </row>
    <row r="28" spans="1:8" x14ac:dyDescent="0.25">
      <c r="A28" s="19">
        <f>A25+1</f>
        <v>9</v>
      </c>
      <c r="B28" s="20" t="s">
        <v>271</v>
      </c>
      <c r="C28" s="89"/>
      <c r="D28" s="93"/>
      <c r="E28" s="93"/>
      <c r="F28" s="93"/>
      <c r="G28" s="93"/>
      <c r="H28" s="21"/>
    </row>
    <row r="29" spans="1:8" x14ac:dyDescent="0.25">
      <c r="B29" s="20" t="s">
        <v>272</v>
      </c>
      <c r="C29" s="94"/>
      <c r="D29" s="20"/>
      <c r="E29" s="20" t="s">
        <v>273</v>
      </c>
      <c r="F29" s="95"/>
      <c r="H29" s="20"/>
    </row>
    <row r="31" spans="1:8" x14ac:dyDescent="0.25">
      <c r="A31" s="19">
        <f>A28+1</f>
        <v>10</v>
      </c>
      <c r="B31" s="20" t="s">
        <v>271</v>
      </c>
      <c r="C31" s="89"/>
      <c r="D31" s="93"/>
      <c r="E31" s="93"/>
      <c r="F31" s="93"/>
      <c r="G31" s="93"/>
      <c r="H31" s="21"/>
    </row>
    <row r="32" spans="1:8" x14ac:dyDescent="0.25">
      <c r="B32" s="20" t="s">
        <v>272</v>
      </c>
      <c r="C32" s="94"/>
      <c r="D32" s="20"/>
      <c r="E32" s="20" t="s">
        <v>273</v>
      </c>
      <c r="F32" s="95"/>
      <c r="H32" s="20"/>
    </row>
    <row r="34" spans="1:8" x14ac:dyDescent="0.25">
      <c r="A34" s="19">
        <f>A31+1</f>
        <v>11</v>
      </c>
      <c r="B34" s="20" t="s">
        <v>271</v>
      </c>
      <c r="C34" s="89"/>
      <c r="D34" s="93"/>
      <c r="E34" s="93"/>
      <c r="F34" s="93"/>
      <c r="G34" s="93"/>
      <c r="H34" s="21"/>
    </row>
    <row r="35" spans="1:8" x14ac:dyDescent="0.25">
      <c r="B35" s="20" t="s">
        <v>272</v>
      </c>
      <c r="C35" s="94"/>
      <c r="D35" s="20"/>
      <c r="E35" s="20" t="s">
        <v>273</v>
      </c>
      <c r="F35" s="95"/>
      <c r="H35" s="20"/>
    </row>
    <row r="37" spans="1:8" x14ac:dyDescent="0.25">
      <c r="A37" s="19">
        <f>A34+1</f>
        <v>12</v>
      </c>
      <c r="B37" s="20" t="s">
        <v>271</v>
      </c>
      <c r="C37" s="89"/>
      <c r="D37" s="93"/>
      <c r="E37" s="93"/>
      <c r="F37" s="93"/>
      <c r="G37" s="93"/>
      <c r="H37" s="21"/>
    </row>
    <row r="38" spans="1:8" x14ac:dyDescent="0.25">
      <c r="B38" s="20" t="s">
        <v>272</v>
      </c>
      <c r="C38" s="94"/>
      <c r="D38" s="20"/>
      <c r="E38" s="20" t="s">
        <v>273</v>
      </c>
      <c r="F38" s="95"/>
      <c r="H38" s="20"/>
    </row>
    <row r="40" spans="1:8" x14ac:dyDescent="0.25">
      <c r="A40" s="19">
        <f>A37+1</f>
        <v>13</v>
      </c>
      <c r="B40" s="20" t="s">
        <v>271</v>
      </c>
      <c r="C40" s="89"/>
      <c r="D40" s="93"/>
      <c r="E40" s="93"/>
      <c r="F40" s="93"/>
      <c r="G40" s="93"/>
      <c r="H40" s="21"/>
    </row>
    <row r="41" spans="1:8" x14ac:dyDescent="0.25">
      <c r="B41" s="20" t="s">
        <v>272</v>
      </c>
      <c r="C41" s="94"/>
      <c r="D41" s="20"/>
      <c r="E41" s="20" t="s">
        <v>273</v>
      </c>
      <c r="F41" s="95"/>
      <c r="H41" s="20"/>
    </row>
    <row r="43" spans="1:8" x14ac:dyDescent="0.25">
      <c r="A43" s="19">
        <f>A40+1</f>
        <v>14</v>
      </c>
      <c r="B43" s="20" t="s">
        <v>271</v>
      </c>
      <c r="C43" s="89"/>
      <c r="D43" s="93"/>
      <c r="E43" s="93"/>
      <c r="F43" s="93"/>
      <c r="G43" s="93"/>
      <c r="H43" s="21"/>
    </row>
    <row r="44" spans="1:8" x14ac:dyDescent="0.25">
      <c r="B44" s="20" t="s">
        <v>272</v>
      </c>
      <c r="C44" s="94"/>
      <c r="D44" s="20"/>
      <c r="E44" s="20" t="s">
        <v>273</v>
      </c>
      <c r="F44" s="95"/>
      <c r="H44" s="20"/>
    </row>
    <row r="46" spans="1:8" x14ac:dyDescent="0.25">
      <c r="A46" s="19">
        <f>A43+1</f>
        <v>15</v>
      </c>
      <c r="B46" s="20" t="s">
        <v>271</v>
      </c>
      <c r="C46" s="89"/>
      <c r="D46" s="93"/>
      <c r="E46" s="93"/>
      <c r="F46" s="93"/>
      <c r="G46" s="93"/>
      <c r="H46" s="21"/>
    </row>
    <row r="47" spans="1:8" x14ac:dyDescent="0.25">
      <c r="B47" s="20" t="s">
        <v>272</v>
      </c>
      <c r="C47" s="94"/>
      <c r="D47" s="20"/>
      <c r="E47" s="20" t="s">
        <v>273</v>
      </c>
      <c r="F47" s="95"/>
      <c r="H47" s="20"/>
    </row>
    <row r="49" spans="1:8" x14ac:dyDescent="0.25">
      <c r="A49" s="19">
        <f>A46+1</f>
        <v>16</v>
      </c>
      <c r="B49" s="20" t="s">
        <v>271</v>
      </c>
      <c r="C49" s="89"/>
      <c r="D49" s="93"/>
      <c r="E49" s="93"/>
      <c r="F49" s="93"/>
      <c r="G49" s="93"/>
      <c r="H49" s="21"/>
    </row>
    <row r="50" spans="1:8" x14ac:dyDescent="0.25">
      <c r="B50" s="20" t="s">
        <v>272</v>
      </c>
      <c r="C50" s="94"/>
      <c r="D50" s="20"/>
      <c r="E50" s="20" t="s">
        <v>273</v>
      </c>
      <c r="F50" s="95"/>
      <c r="H50" s="20"/>
    </row>
    <row r="52" spans="1:8" x14ac:dyDescent="0.25">
      <c r="A52" s="19">
        <f>A49+1</f>
        <v>17</v>
      </c>
      <c r="B52" s="20" t="s">
        <v>271</v>
      </c>
      <c r="C52" s="89"/>
      <c r="D52" s="93"/>
      <c r="E52" s="93"/>
      <c r="F52" s="93"/>
    </row>
    <row r="53" spans="1:8" x14ac:dyDescent="0.25">
      <c r="B53" s="20" t="s">
        <v>272</v>
      </c>
      <c r="C53" s="94"/>
      <c r="D53" s="20"/>
      <c r="E53" s="20" t="s">
        <v>273</v>
      </c>
      <c r="F53" s="95"/>
    </row>
    <row r="55" spans="1:8" x14ac:dyDescent="0.25">
      <c r="A55" s="19">
        <f>A52+1</f>
        <v>18</v>
      </c>
      <c r="B55" s="20" t="s">
        <v>271</v>
      </c>
      <c r="C55" s="89"/>
      <c r="D55" s="93"/>
      <c r="E55" s="93"/>
      <c r="F55" s="93"/>
    </row>
    <row r="56" spans="1:8" x14ac:dyDescent="0.25">
      <c r="B56" s="20" t="s">
        <v>272</v>
      </c>
      <c r="C56" s="94"/>
      <c r="D56" s="20"/>
      <c r="E56" s="20" t="s">
        <v>273</v>
      </c>
      <c r="F56" s="95"/>
    </row>
    <row r="58" spans="1:8" x14ac:dyDescent="0.25">
      <c r="A58" s="19">
        <f>A55+1</f>
        <v>19</v>
      </c>
      <c r="B58" s="20" t="s">
        <v>271</v>
      </c>
      <c r="C58" s="89"/>
      <c r="D58" s="93"/>
      <c r="E58" s="93"/>
      <c r="F58" s="93"/>
    </row>
    <row r="59" spans="1:8" x14ac:dyDescent="0.25">
      <c r="B59" s="20" t="s">
        <v>272</v>
      </c>
      <c r="C59" s="94"/>
      <c r="D59" s="20"/>
      <c r="E59" s="20" t="s">
        <v>273</v>
      </c>
      <c r="F59" s="95"/>
    </row>
    <row r="61" spans="1:8" x14ac:dyDescent="0.25">
      <c r="A61" s="19">
        <f>A58+1</f>
        <v>20</v>
      </c>
      <c r="B61" s="20" t="s">
        <v>271</v>
      </c>
      <c r="C61" s="89"/>
      <c r="D61" s="93"/>
      <c r="E61" s="93"/>
      <c r="F61" s="93"/>
    </row>
    <row r="62" spans="1:8" x14ac:dyDescent="0.25">
      <c r="B62" s="20" t="s">
        <v>272</v>
      </c>
      <c r="C62" s="94"/>
      <c r="D62" s="20"/>
      <c r="E62" s="20" t="s">
        <v>273</v>
      </c>
      <c r="F62" s="95"/>
    </row>
    <row r="64" spans="1:8" x14ac:dyDescent="0.25">
      <c r="A64" s="19">
        <f>A61+1</f>
        <v>21</v>
      </c>
      <c r="B64" s="20" t="s">
        <v>271</v>
      </c>
      <c r="C64" s="89"/>
      <c r="D64" s="93"/>
      <c r="E64" s="93"/>
      <c r="F64" s="93"/>
    </row>
    <row r="65" spans="1:6" x14ac:dyDescent="0.25">
      <c r="B65" s="20" t="s">
        <v>272</v>
      </c>
      <c r="C65" s="94"/>
      <c r="D65" s="20"/>
      <c r="E65" s="20" t="s">
        <v>273</v>
      </c>
      <c r="F65" s="95"/>
    </row>
    <row r="67" spans="1:6" x14ac:dyDescent="0.25">
      <c r="A67" s="19">
        <f>A64+1</f>
        <v>22</v>
      </c>
      <c r="B67" s="20" t="s">
        <v>271</v>
      </c>
      <c r="C67" s="89"/>
      <c r="D67" s="93"/>
      <c r="E67" s="93"/>
      <c r="F67" s="93"/>
    </row>
    <row r="68" spans="1:6" x14ac:dyDescent="0.25">
      <c r="B68" s="20" t="s">
        <v>272</v>
      </c>
      <c r="C68" s="94"/>
      <c r="D68" s="20"/>
      <c r="E68" s="20" t="s">
        <v>273</v>
      </c>
      <c r="F68" s="95"/>
    </row>
    <row r="70" spans="1:6" x14ac:dyDescent="0.25">
      <c r="A70" s="19">
        <f>A67+1</f>
        <v>23</v>
      </c>
      <c r="B70" s="20" t="s">
        <v>271</v>
      </c>
      <c r="C70" s="89"/>
      <c r="D70" s="93"/>
      <c r="E70" s="93"/>
      <c r="F70" s="93"/>
    </row>
    <row r="71" spans="1:6" x14ac:dyDescent="0.25">
      <c r="B71" s="20" t="s">
        <v>272</v>
      </c>
      <c r="C71" s="94"/>
      <c r="D71" s="20"/>
      <c r="E71" s="20" t="s">
        <v>273</v>
      </c>
      <c r="F71" s="95"/>
    </row>
    <row r="73" spans="1:6" x14ac:dyDescent="0.25">
      <c r="A73" s="19">
        <f>A70+1</f>
        <v>24</v>
      </c>
      <c r="B73" s="20" t="s">
        <v>271</v>
      </c>
      <c r="C73" s="89"/>
      <c r="D73" s="93"/>
      <c r="E73" s="93"/>
      <c r="F73" s="93"/>
    </row>
    <row r="74" spans="1:6" x14ac:dyDescent="0.25">
      <c r="B74" s="20" t="s">
        <v>272</v>
      </c>
      <c r="C74" s="94"/>
      <c r="D74" s="20"/>
      <c r="E74" s="20" t="s">
        <v>273</v>
      </c>
      <c r="F74" s="95"/>
    </row>
    <row r="76" spans="1:6" x14ac:dyDescent="0.25">
      <c r="A76" s="19">
        <f>A73+1</f>
        <v>25</v>
      </c>
      <c r="B76" s="20" t="s">
        <v>271</v>
      </c>
      <c r="C76" s="89"/>
      <c r="D76" s="93"/>
      <c r="E76" s="93"/>
      <c r="F76" s="93"/>
    </row>
    <row r="77" spans="1:6" x14ac:dyDescent="0.25">
      <c r="B77" s="20" t="s">
        <v>272</v>
      </c>
      <c r="C77" s="94"/>
      <c r="D77" s="20"/>
      <c r="E77" s="20" t="s">
        <v>273</v>
      </c>
      <c r="F77" s="95"/>
    </row>
  </sheetData>
  <sheetProtection password="C670" sheet="1" objects="1" scenarios="1"/>
  <mergeCells count="1">
    <mergeCell ref="A1:F2"/>
  </mergeCells>
  <pageMargins left="0.25" right="0.25" top="0.25" bottom="0.25" header="0.25" footer="0.25"/>
  <pageSetup orientation="portrait" horizontalDpi="1200" verticalDpi="1200" r:id="rId1"/>
  <rowBreaks count="1" manualBreakCount="1">
    <brk id="50"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9" tint="0.59999389629810485"/>
    <pageSetUpPr fitToPage="1"/>
  </sheetPr>
  <dimension ref="A1"/>
  <sheetViews>
    <sheetView showGridLines="0" workbookViewId="0">
      <selection activeCell="P8" sqref="P8"/>
    </sheetView>
  </sheetViews>
  <sheetFormatPr defaultRowHeight="15" x14ac:dyDescent="0.25"/>
  <cols>
    <col min="2" max="2" width="8.85546875" customWidth="1"/>
  </cols>
  <sheetData/>
  <sheetProtection password="C670" sheet="1" objects="1" scenarios="1" selectLockedCells="1" selectUnlockedCells="1"/>
  <pageMargins left="0.25" right="0.25" top="0.25" bottom="0.25" header="0.3" footer="0.3"/>
  <pageSetup scale="86" orientation="landscape" r:id="rId1"/>
  <drawing r:id="rId2"/>
  <legacyDrawing r:id="rId3"/>
  <oleObjects>
    <mc:AlternateContent xmlns:mc="http://schemas.openxmlformats.org/markup-compatibility/2006">
      <mc:Choice Requires="x14">
        <oleObject progId="Acrobat.Document.2015" shapeId="9310" r:id="rId4">
          <objectPr defaultSize="0" r:id="rId5">
            <anchor moveWithCells="1">
              <from>
                <xdr:col>0</xdr:col>
                <xdr:colOff>66675</xdr:colOff>
                <xdr:row>0</xdr:row>
                <xdr:rowOff>66675</xdr:rowOff>
              </from>
              <to>
                <xdr:col>15</xdr:col>
                <xdr:colOff>400050</xdr:colOff>
                <xdr:row>42</xdr:row>
                <xdr:rowOff>180975</xdr:rowOff>
              </to>
            </anchor>
          </objectPr>
        </oleObject>
      </mc:Choice>
      <mc:Fallback>
        <oleObject progId="Acrobat.Document.2015" shapeId="9310"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MOASK IRC Memo </vt:lpstr>
      <vt:lpstr>Agreement</vt:lpstr>
      <vt:lpstr>Requirements for Virtual Events</vt:lpstr>
      <vt:lpstr>Site Report Cover Page</vt:lpstr>
      <vt:lpstr>Detailed Site Report</vt:lpstr>
      <vt:lpstr>Criteria Variation</vt:lpstr>
      <vt:lpstr>Site Report</vt:lpstr>
      <vt:lpstr>Proctoring Verification</vt:lpstr>
      <vt:lpstr>IRC to Pathway Alignment</vt:lpstr>
      <vt:lpstr>FB  Letter</vt:lpstr>
      <vt:lpstr>Agreement!Print_Area</vt:lpstr>
      <vt:lpstr>'FB  Letter'!Print_Area</vt:lpstr>
      <vt:lpstr>'IRC to Pathway Alignment'!Print_Area</vt:lpstr>
      <vt:lpstr>'MOASK IRC Memo '!Print_Area</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srogers4</dc:creator>
  <cp:lastModifiedBy>Davis, Marie</cp:lastModifiedBy>
  <cp:lastPrinted>2020-09-25T15:30:37Z</cp:lastPrinted>
  <dcterms:created xsi:type="dcterms:W3CDTF">2009-06-09T20:46:51Z</dcterms:created>
  <dcterms:modified xsi:type="dcterms:W3CDTF">2021-03-23T17:10:06Z</dcterms:modified>
</cp:coreProperties>
</file>