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fas\documents\Special Education Finance\"/>
    </mc:Choice>
  </mc:AlternateContent>
  <bookViews>
    <workbookView xWindow="360" yWindow="30" windowWidth="16275" windowHeight="8760"/>
  </bookViews>
  <sheets>
    <sheet name="Sheet1" sheetId="1" r:id="rId1"/>
    <sheet name="Sheet2" sheetId="2" r:id="rId2"/>
    <sheet name="Sheet3" sheetId="3" r:id="rId3"/>
  </sheets>
  <definedNames>
    <definedName name="Counties">Sheet2!$A$1:$A$116</definedName>
  </definedNames>
  <calcPr calcId="162913"/>
</workbook>
</file>

<file path=xl/calcChain.xml><?xml version="1.0" encoding="utf-8"?>
<calcChain xmlns="http://schemas.openxmlformats.org/spreadsheetml/2006/main">
  <c r="E8" i="1" l="1"/>
  <c r="E16" i="1" l="1"/>
  <c r="G16" i="1" s="1"/>
  <c r="G8" i="1" l="1"/>
  <c r="E12" i="1"/>
  <c r="G12" i="1" s="1"/>
  <c r="G19" i="1" l="1"/>
</calcChain>
</file>

<file path=xl/sharedStrings.xml><?xml version="1.0" encoding="utf-8"?>
<sst xmlns="http://schemas.openxmlformats.org/spreadsheetml/2006/main" count="144" uniqueCount="132">
  <si>
    <t>X</t>
  </si>
  <si>
    <t>Cost per Square Foot by County</t>
  </si>
  <si>
    <t>=</t>
  </si>
  <si>
    <t>Standard Amount of Square Footage per Child</t>
  </si>
  <si>
    <t>Standard Amount of Square Footage per Itinerant Full-Time Equivalent FTE Position</t>
  </si>
  <si>
    <t>Standard Amount of Square Footage per Administrative FTE Position</t>
  </si>
  <si>
    <t>+</t>
  </si>
  <si>
    <r>
      <t xml:space="preserve">The Department of Elementary and Secondary Education does not discriminate on the basis of race, color, religion, gender, national origin, age, or disability in its programs and activities. Inquiries related to Department programs and to the location of services, activities, and facilities that are accessible by persons with disabilities may be directed to the Jefferson State Office Building, Office of the General Counsel, Coordinator – Civil Rights Compliance (Title VI/Title IX/504/ADA/Age Act), 6th Floor, 205 Jefferson Street, P.O. Box 480, Jefferson City, MO 65102-0480; telephone number 573-526-4757 or TTY 800-735-2966; fax number 573-522-4883; email </t>
    </r>
    <r>
      <rPr>
        <sz val="8"/>
        <color rgb="FF313199"/>
        <rFont val="Verdana"/>
        <family val="2"/>
      </rPr>
      <t>civilrights@dese.mo.gov</t>
    </r>
    <r>
      <rPr>
        <sz val="8"/>
        <color theme="1"/>
        <rFont val="Calibri"/>
        <family val="2"/>
        <scheme val="minor"/>
      </rPr>
      <t>.</t>
    </r>
  </si>
  <si>
    <t>Adair</t>
  </si>
  <si>
    <t>Andrew</t>
  </si>
  <si>
    <t>Atchison</t>
  </si>
  <si>
    <t>Audrain</t>
  </si>
  <si>
    <t>Barry</t>
  </si>
  <si>
    <t>Barton</t>
  </si>
  <si>
    <t>Bates</t>
  </si>
  <si>
    <t>Benton</t>
  </si>
  <si>
    <t>Bollinger</t>
  </si>
  <si>
    <t>Boone</t>
  </si>
  <si>
    <t>Buchanan</t>
  </si>
  <si>
    <t>Butler</t>
  </si>
  <si>
    <t>Caldwell</t>
  </si>
  <si>
    <t>Callaway</t>
  </si>
  <si>
    <t>Camden</t>
  </si>
  <si>
    <t>Cape Girardeau</t>
  </si>
  <si>
    <t>Carroll</t>
  </si>
  <si>
    <t>Carter</t>
  </si>
  <si>
    <t>Cass</t>
  </si>
  <si>
    <t>Cedar</t>
  </si>
  <si>
    <t>Chariton</t>
  </si>
  <si>
    <t>Christian</t>
  </si>
  <si>
    <t>Clark</t>
  </si>
  <si>
    <t>Clay</t>
  </si>
  <si>
    <t>Clinton</t>
  </si>
  <si>
    <t>Cole</t>
  </si>
  <si>
    <t>Cooper</t>
  </si>
  <si>
    <t>Crawford</t>
  </si>
  <si>
    <t>Dade</t>
  </si>
  <si>
    <t>Dallas</t>
  </si>
  <si>
    <t>Daviess</t>
  </si>
  <si>
    <t>DeKalb</t>
  </si>
  <si>
    <t>Dent</t>
  </si>
  <si>
    <t>Douglas</t>
  </si>
  <si>
    <t>Dunklin</t>
  </si>
  <si>
    <t>Franklin</t>
  </si>
  <si>
    <t>Gasconade</t>
  </si>
  <si>
    <t>Gentry</t>
  </si>
  <si>
    <t>Greene</t>
  </si>
  <si>
    <t>Grundy</t>
  </si>
  <si>
    <t>Harrison</t>
  </si>
  <si>
    <t>Henry</t>
  </si>
  <si>
    <t>Hickory</t>
  </si>
  <si>
    <t>Holt</t>
  </si>
  <si>
    <t>Howard</t>
  </si>
  <si>
    <t>Howell</t>
  </si>
  <si>
    <t>Iron</t>
  </si>
  <si>
    <t>Jackson</t>
  </si>
  <si>
    <t>Jasper</t>
  </si>
  <si>
    <t>Jefferson</t>
  </si>
  <si>
    <t>Johnson</t>
  </si>
  <si>
    <t>Knox</t>
  </si>
  <si>
    <t>Laclede</t>
  </si>
  <si>
    <t>Lafayette</t>
  </si>
  <si>
    <t>Lawrence</t>
  </si>
  <si>
    <t>Lewis</t>
  </si>
  <si>
    <t>Lincoln</t>
  </si>
  <si>
    <t>Linn</t>
  </si>
  <si>
    <t>Livingston</t>
  </si>
  <si>
    <t>Macon</t>
  </si>
  <si>
    <t>Madison</t>
  </si>
  <si>
    <t>Maries</t>
  </si>
  <si>
    <t>Marion</t>
  </si>
  <si>
    <t>McDonald</t>
  </si>
  <si>
    <t>Mercer</t>
  </si>
  <si>
    <t>Miller</t>
  </si>
  <si>
    <t>Mississippi</t>
  </si>
  <si>
    <t>Moniteau</t>
  </si>
  <si>
    <t>Monroe</t>
  </si>
  <si>
    <t>Montgomery</t>
  </si>
  <si>
    <t>Morgan</t>
  </si>
  <si>
    <t>New Madrid</t>
  </si>
  <si>
    <t>Newton</t>
  </si>
  <si>
    <t>Nodaway</t>
  </si>
  <si>
    <t>Oregon</t>
  </si>
  <si>
    <t>Osage</t>
  </si>
  <si>
    <t>Ozark</t>
  </si>
  <si>
    <t>Pemiscot</t>
  </si>
  <si>
    <t>Perry</t>
  </si>
  <si>
    <t>Pettis</t>
  </si>
  <si>
    <t>Phelps</t>
  </si>
  <si>
    <t>Pike</t>
  </si>
  <si>
    <t>Platte</t>
  </si>
  <si>
    <t>Polk</t>
  </si>
  <si>
    <t>Pulaski</t>
  </si>
  <si>
    <t>Putnam</t>
  </si>
  <si>
    <t>Ralls</t>
  </si>
  <si>
    <t>Randolph</t>
  </si>
  <si>
    <t>Ray</t>
  </si>
  <si>
    <t>Reynolds</t>
  </si>
  <si>
    <t>Ripley</t>
  </si>
  <si>
    <t>Saline</t>
  </si>
  <si>
    <t>Schuyler</t>
  </si>
  <si>
    <t>Scotland</t>
  </si>
  <si>
    <t>Scott</t>
  </si>
  <si>
    <t>Shannon</t>
  </si>
  <si>
    <t>Shelby</t>
  </si>
  <si>
    <t>St Charles</t>
  </si>
  <si>
    <t>St Clair</t>
  </si>
  <si>
    <t>St Francois</t>
  </si>
  <si>
    <t>St Louis</t>
  </si>
  <si>
    <t>St Louis City</t>
  </si>
  <si>
    <t>Ste Genevieve</t>
  </si>
  <si>
    <t>Stoddard</t>
  </si>
  <si>
    <t>Stone</t>
  </si>
  <si>
    <t>Sullivan</t>
  </si>
  <si>
    <t>Taney</t>
  </si>
  <si>
    <t>Texas</t>
  </si>
  <si>
    <t>Vernon</t>
  </si>
  <si>
    <t>Warren</t>
  </si>
  <si>
    <t>Washington</t>
  </si>
  <si>
    <t>Wayne</t>
  </si>
  <si>
    <t>Webster</t>
  </si>
  <si>
    <t>Worth</t>
  </si>
  <si>
    <t>Wright</t>
  </si>
  <si>
    <t>Select the applicable district county from the drop down box.</t>
  </si>
  <si>
    <t xml:space="preserve">* Note: FTE is based on approved FTE in ECSE FER. </t>
  </si>
  <si>
    <t>Maximum Reimbursement per Fiscal Year for Early Childhood Special Education Facility Lease Agreements</t>
  </si>
  <si>
    <t>Select County Here</t>
  </si>
  <si>
    <r>
      <t xml:space="preserve">ECSE Lease Reimbursement Calculator 
</t>
    </r>
    <r>
      <rPr>
        <b/>
        <sz val="12"/>
        <color theme="1"/>
        <rFont val="Calibri"/>
        <family val="2"/>
        <scheme val="minor"/>
      </rPr>
      <t>ECSE Facility Lease Reimbursement Rates July 1, 2020 through June 30, 2021</t>
    </r>
  </si>
  <si>
    <r>
      <rPr>
        <b/>
        <u/>
        <sz val="11"/>
        <color theme="1"/>
        <rFont val="Calibri"/>
        <family val="2"/>
        <scheme val="minor"/>
      </rPr>
      <t>Directions:</t>
    </r>
    <r>
      <rPr>
        <b/>
        <sz val="11"/>
        <color theme="1"/>
        <rFont val="Calibri"/>
        <family val="2"/>
        <scheme val="minor"/>
      </rPr>
      <t xml:space="preserve"> Fill in the highlighted boxes below to calculate the maximum allowable reimbursment per fiscal year for the district/LEA's ECSE Facility Lease Agreement.  Each row will calculate and sum to determine the total maximum reimbursement at the bottom of the page.</t>
    </r>
  </si>
  <si>
    <t>Total Number of ECSE IEP and ECSE Integrated Pupils Educated at the Facility</t>
  </si>
  <si>
    <t>Total ECSE Administrative FTE Housed in the Leased Facility</t>
  </si>
  <si>
    <r>
      <t>Total ECSE Itinerant FTE</t>
    </r>
    <r>
      <rPr>
        <b/>
        <sz val="8"/>
        <color theme="1"/>
        <rFont val="Calibri"/>
        <family val="2"/>
        <scheme val="minor"/>
      </rPr>
      <t xml:space="preserve"> </t>
    </r>
    <r>
      <rPr>
        <b/>
        <sz val="11"/>
        <color theme="1"/>
        <rFont val="Calibri"/>
        <family val="2"/>
        <scheme val="minor"/>
      </rPr>
      <t>Housed in the Leased Facility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</si>
</sst>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8"/>
      <color theme="1"/>
      <name val="Calibri"/>
      <family val="2"/>
      <scheme val="minor"/>
    </font>
    <font>
      <sz val="8"/>
      <color rgb="FF313199"/>
      <name val="Verdana"/>
      <family val="2"/>
    </font>
    <font>
      <sz val="10"/>
      <name val="Arial"/>
      <family val="2"/>
    </font>
    <font>
      <sz val="10"/>
      <color indexed="8"/>
      <name val="Arial"/>
      <family val="2"/>
    </font>
    <font>
      <b/>
      <i/>
      <sz val="11"/>
      <color theme="1"/>
      <name val="Calibri"/>
      <family val="2"/>
      <scheme val="minor"/>
    </font>
    <font>
      <b/>
      <sz val="8"/>
      <color theme="1"/>
      <name val="Calibri"/>
      <family val="2"/>
      <scheme val="minor"/>
    </font>
    <font>
      <b/>
      <u/>
      <sz val="11"/>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7" fillId="0" borderId="0"/>
    <xf numFmtId="43" fontId="7" fillId="0" borderId="0" applyFont="0" applyFill="0" applyBorder="0" applyAlignment="0" applyProtection="0"/>
  </cellStyleXfs>
  <cellXfs count="31">
    <xf numFmtId="0" fontId="0" fillId="0" borderId="0" xfId="0"/>
    <xf numFmtId="0" fontId="0" fillId="0" borderId="0" xfId="0" applyAlignment="1">
      <alignment wrapText="1"/>
    </xf>
    <xf numFmtId="0" fontId="4" fillId="0" borderId="0" xfId="0" applyFont="1"/>
    <xf numFmtId="0" fontId="0" fillId="0" borderId="0" xfId="0" applyAlignment="1">
      <alignment horizontal="center"/>
    </xf>
    <xf numFmtId="0" fontId="2" fillId="0" borderId="0" xfId="0" applyFont="1"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vertical="center"/>
    </xf>
    <xf numFmtId="0" fontId="0" fillId="2" borderId="0" xfId="0" applyFill="1" applyAlignment="1">
      <alignment horizontal="center" vertical="center"/>
    </xf>
    <xf numFmtId="0" fontId="8" fillId="0" borderId="2" xfId="2" applyFont="1" applyBorder="1" applyAlignment="1" applyProtection="1">
      <alignment horizontal="left" wrapText="1" readingOrder="1"/>
      <protection locked="0"/>
    </xf>
    <xf numFmtId="2" fontId="8" fillId="0" borderId="2" xfId="3" applyNumberFormat="1" applyFont="1" applyBorder="1" applyAlignment="1" applyProtection="1">
      <alignment horizontal="right" wrapText="1"/>
      <protection locked="0"/>
    </xf>
    <xf numFmtId="0" fontId="8" fillId="0" borderId="2" xfId="2" applyFont="1" applyFill="1" applyBorder="1" applyAlignment="1" applyProtection="1">
      <alignment horizontal="left" wrapText="1" readingOrder="1"/>
      <protection locked="0"/>
    </xf>
    <xf numFmtId="2" fontId="8" fillId="0" borderId="2" xfId="3" applyNumberFormat="1" applyFont="1" applyFill="1" applyBorder="1" applyAlignment="1" applyProtection="1">
      <alignment horizontal="right" wrapText="1"/>
      <protection locked="0"/>
    </xf>
    <xf numFmtId="43" fontId="0" fillId="2" borderId="0" xfId="1" applyFont="1" applyFill="1" applyAlignment="1">
      <alignment horizontal="center" vertical="center"/>
    </xf>
    <xf numFmtId="43" fontId="2" fillId="2" borderId="0" xfId="1" applyFont="1" applyFill="1" applyAlignment="1">
      <alignment horizontal="center" vertical="center"/>
    </xf>
    <xf numFmtId="0" fontId="9" fillId="0" borderId="0" xfId="0" applyFont="1"/>
    <xf numFmtId="0" fontId="2" fillId="0" borderId="0" xfId="0" applyFont="1" applyAlignment="1"/>
    <xf numFmtId="0" fontId="0" fillId="0" borderId="2" xfId="0" applyBorder="1"/>
    <xf numFmtId="2" fontId="0" fillId="0" borderId="2" xfId="1" applyNumberFormat="1" applyFont="1" applyBorder="1"/>
    <xf numFmtId="2" fontId="0" fillId="2" borderId="0" xfId="1" applyNumberFormat="1" applyFont="1" applyFill="1" applyBorder="1" applyAlignment="1">
      <alignment horizontal="right" vertical="center"/>
    </xf>
    <xf numFmtId="0" fontId="0" fillId="3" borderId="1" xfId="0" applyFill="1" applyBorder="1" applyAlignment="1">
      <alignment horizontal="center" wrapText="1"/>
    </xf>
    <xf numFmtId="1" fontId="0" fillId="3" borderId="1" xfId="0" applyNumberFormat="1" applyFill="1" applyBorder="1" applyAlignment="1">
      <alignment horizontal="center" vertical="center"/>
    </xf>
    <xf numFmtId="2" fontId="0" fillId="3" borderId="1" xfId="0" applyNumberFormat="1" applyFill="1" applyBorder="1" applyAlignment="1">
      <alignment horizontal="center" vertical="center"/>
    </xf>
    <xf numFmtId="0" fontId="4" fillId="0" borderId="0" xfId="0" applyFont="1" applyAlignment="1">
      <alignment horizontal="center" wrapText="1"/>
    </xf>
    <xf numFmtId="0" fontId="4" fillId="0" borderId="0" xfId="0" applyFont="1" applyAlignment="1">
      <alignment horizontal="center"/>
    </xf>
    <xf numFmtId="0" fontId="2" fillId="0" borderId="0" xfId="0" applyFont="1" applyAlignment="1">
      <alignment horizontal="right" wrapText="1"/>
    </xf>
    <xf numFmtId="0" fontId="2" fillId="0" borderId="0" xfId="0" applyFont="1" applyAlignment="1">
      <alignment horizontal="left" vertical="center" wrapText="1"/>
    </xf>
    <xf numFmtId="0" fontId="5" fillId="0" borderId="0" xfId="0" applyFont="1" applyAlignment="1">
      <alignment horizontal="center" wrapText="1"/>
    </xf>
    <xf numFmtId="0" fontId="3" fillId="0" borderId="0" xfId="0" applyFont="1" applyAlignment="1">
      <alignment horizontal="center" vertical="center"/>
    </xf>
    <xf numFmtId="0" fontId="2" fillId="0" borderId="0" xfId="0" quotePrefix="1" applyFont="1" applyAlignment="1">
      <alignment horizontal="center" vertical="center"/>
    </xf>
    <xf numFmtId="0" fontId="2" fillId="0" borderId="0" xfId="0" applyFont="1" applyAlignment="1">
      <alignment horizontal="center" vertical="center"/>
    </xf>
  </cellXfs>
  <cellStyles count="4">
    <cellStyle name="Comma" xfId="1" builtinId="3"/>
    <cellStyle name="Comma 2" xf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tabSelected="1" workbookViewId="0">
      <selection activeCell="E5" sqref="E5"/>
    </sheetView>
  </sheetViews>
  <sheetFormatPr defaultRowHeight="15" x14ac:dyDescent="0.25"/>
  <cols>
    <col min="1" max="1" width="22.85546875" customWidth="1"/>
    <col min="2" max="2" width="4.7109375" style="3" customWidth="1"/>
    <col min="3" max="3" width="22.140625" customWidth="1"/>
    <col min="4" max="4" width="4.7109375" style="3" customWidth="1"/>
    <col min="5" max="5" width="19.7109375" customWidth="1"/>
    <col min="6" max="6" width="4.7109375" style="3" customWidth="1"/>
    <col min="7" max="7" width="22.7109375" style="3" customWidth="1"/>
    <col min="8" max="9" width="24.85546875" customWidth="1"/>
  </cols>
  <sheetData>
    <row r="1" spans="1:7" s="2" customFormat="1" ht="33.4" customHeight="1" x14ac:dyDescent="0.3">
      <c r="A1" s="23" t="s">
        <v>127</v>
      </c>
      <c r="B1" s="24"/>
      <c r="C1" s="24"/>
      <c r="D1" s="24"/>
      <c r="E1" s="24"/>
      <c r="F1" s="24"/>
      <c r="G1" s="24"/>
    </row>
    <row r="3" spans="1:7" s="7" customFormat="1" ht="42" customHeight="1" x14ac:dyDescent="0.25">
      <c r="A3" s="26" t="s">
        <v>128</v>
      </c>
      <c r="B3" s="26"/>
      <c r="C3" s="26"/>
      <c r="D3" s="26"/>
      <c r="E3" s="26"/>
      <c r="F3" s="26"/>
      <c r="G3" s="26"/>
    </row>
    <row r="4" spans="1:7" ht="15.75" thickBot="1" x14ac:dyDescent="0.3">
      <c r="A4" s="1"/>
      <c r="B4" s="1"/>
      <c r="C4" s="1"/>
      <c r="D4" s="1"/>
      <c r="E4" s="1"/>
      <c r="F4" s="1"/>
      <c r="G4" s="1"/>
    </row>
    <row r="5" spans="1:7" ht="15.75" thickBot="1" x14ac:dyDescent="0.3">
      <c r="A5" s="16" t="s">
        <v>123</v>
      </c>
      <c r="B5" s="1"/>
      <c r="C5" s="1"/>
      <c r="D5" s="1"/>
      <c r="E5" s="20" t="s">
        <v>126</v>
      </c>
      <c r="F5" s="1"/>
      <c r="G5" s="1"/>
    </row>
    <row r="7" spans="1:7" s="4" customFormat="1" ht="60.75" thickBot="1" x14ac:dyDescent="0.3">
      <c r="A7" s="4" t="s">
        <v>3</v>
      </c>
      <c r="C7" s="4" t="s">
        <v>129</v>
      </c>
      <c r="E7" s="4" t="s">
        <v>1</v>
      </c>
    </row>
    <row r="8" spans="1:7" s="7" customFormat="1" ht="15.75" thickBot="1" x14ac:dyDescent="0.3">
      <c r="A8" s="8">
        <v>60</v>
      </c>
      <c r="B8" s="5" t="s">
        <v>0</v>
      </c>
      <c r="C8" s="21"/>
      <c r="D8" s="5" t="s">
        <v>0</v>
      </c>
      <c r="E8" s="19">
        <f>VLOOKUP(E5, Sheet2!A1:B116,2,FALSE)</f>
        <v>0</v>
      </c>
      <c r="F8" s="5" t="s">
        <v>2</v>
      </c>
      <c r="G8" s="13">
        <f>SUM(A8*C8*E8)</f>
        <v>0</v>
      </c>
    </row>
    <row r="9" spans="1:7" x14ac:dyDescent="0.25">
      <c r="G9" s="28" t="s">
        <v>6</v>
      </c>
    </row>
    <row r="10" spans="1:7" x14ac:dyDescent="0.25">
      <c r="G10" s="28"/>
    </row>
    <row r="11" spans="1:7" s="4" customFormat="1" ht="60.75" thickBot="1" x14ac:dyDescent="0.3">
      <c r="A11" s="4" t="s">
        <v>4</v>
      </c>
      <c r="C11" s="4" t="s">
        <v>131</v>
      </c>
      <c r="E11" s="4" t="s">
        <v>1</v>
      </c>
      <c r="G11" s="28"/>
    </row>
    <row r="12" spans="1:7" s="5" customFormat="1" ht="15.75" thickBot="1" x14ac:dyDescent="0.3">
      <c r="A12" s="8">
        <v>120</v>
      </c>
      <c r="B12" s="5" t="s">
        <v>0</v>
      </c>
      <c r="C12" s="22"/>
      <c r="D12" s="5" t="s">
        <v>0</v>
      </c>
      <c r="E12" s="19">
        <f>SUM(E8)</f>
        <v>0</v>
      </c>
      <c r="F12" s="5" t="s">
        <v>2</v>
      </c>
      <c r="G12" s="13">
        <f>SUM(A12*C12*E12)</f>
        <v>0</v>
      </c>
    </row>
    <row r="13" spans="1:7" x14ac:dyDescent="0.25">
      <c r="G13" s="28" t="s">
        <v>6</v>
      </c>
    </row>
    <row r="14" spans="1:7" x14ac:dyDescent="0.25">
      <c r="G14" s="28"/>
    </row>
    <row r="15" spans="1:7" s="4" customFormat="1" ht="60.75" thickBot="1" x14ac:dyDescent="0.3">
      <c r="A15" s="4" t="s">
        <v>5</v>
      </c>
      <c r="C15" s="4" t="s">
        <v>130</v>
      </c>
      <c r="E15" s="4" t="s">
        <v>1</v>
      </c>
      <c r="G15" s="28"/>
    </row>
    <row r="16" spans="1:7" s="5" customFormat="1" ht="15.75" thickBot="1" x14ac:dyDescent="0.3">
      <c r="A16" s="8">
        <v>120</v>
      </c>
      <c r="B16" s="5" t="s">
        <v>0</v>
      </c>
      <c r="C16" s="22"/>
      <c r="D16" s="5" t="s">
        <v>0</v>
      </c>
      <c r="E16" s="19">
        <f>SUM(E8)</f>
        <v>0</v>
      </c>
      <c r="F16" s="5" t="s">
        <v>2</v>
      </c>
      <c r="G16" s="13">
        <f>SUM(A16*C16*E16)</f>
        <v>0</v>
      </c>
    </row>
    <row r="17" spans="1:7" x14ac:dyDescent="0.25">
      <c r="G17" s="29" t="s">
        <v>2</v>
      </c>
    </row>
    <row r="18" spans="1:7" ht="25.5" customHeight="1" x14ac:dyDescent="0.25">
      <c r="G18" s="30"/>
    </row>
    <row r="19" spans="1:7" ht="30" customHeight="1" x14ac:dyDescent="0.25">
      <c r="A19" s="25" t="s">
        <v>125</v>
      </c>
      <c r="B19" s="25"/>
      <c r="C19" s="25"/>
      <c r="D19" s="25"/>
      <c r="E19" s="25"/>
      <c r="F19" s="6"/>
      <c r="G19" s="14">
        <f>SUM(G8+G12+G16)</f>
        <v>0</v>
      </c>
    </row>
    <row r="21" spans="1:7" x14ac:dyDescent="0.25">
      <c r="A21" s="15" t="s">
        <v>124</v>
      </c>
    </row>
    <row r="22" spans="1:7" ht="111" customHeight="1" x14ac:dyDescent="0.25"/>
    <row r="23" spans="1:7" x14ac:dyDescent="0.25">
      <c r="A23" s="27" t="s">
        <v>7</v>
      </c>
      <c r="B23" s="27"/>
      <c r="C23" s="27"/>
      <c r="D23" s="27"/>
      <c r="E23" s="27"/>
      <c r="F23" s="27"/>
      <c r="G23" s="27"/>
    </row>
    <row r="24" spans="1:7" x14ac:dyDescent="0.25">
      <c r="A24" s="27"/>
      <c r="B24" s="27"/>
      <c r="C24" s="27"/>
      <c r="D24" s="27"/>
      <c r="E24" s="27"/>
      <c r="F24" s="27"/>
      <c r="G24" s="27"/>
    </row>
    <row r="25" spans="1:7" ht="30" customHeight="1" x14ac:dyDescent="0.25">
      <c r="A25" s="27"/>
      <c r="B25" s="27"/>
      <c r="C25" s="27"/>
      <c r="D25" s="27"/>
      <c r="E25" s="27"/>
      <c r="F25" s="27"/>
      <c r="G25" s="27"/>
    </row>
  </sheetData>
  <mergeCells count="7">
    <mergeCell ref="A1:G1"/>
    <mergeCell ref="A19:E19"/>
    <mergeCell ref="A3:G3"/>
    <mergeCell ref="A23:G25"/>
    <mergeCell ref="G13:G15"/>
    <mergeCell ref="G9:G11"/>
    <mergeCell ref="G17:G18"/>
  </mergeCells>
  <dataValidations count="1">
    <dataValidation type="list" showErrorMessage="1" promptTitle="SELECT COUNTY" sqref="E5">
      <formula1>Counties</formula1>
    </dataValidation>
  </dataValidations>
  <pageMargins left="0.25" right="0.25"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6"/>
  <sheetViews>
    <sheetView topLeftCell="A82" workbookViewId="0">
      <selection activeCell="B117" sqref="B117"/>
    </sheetView>
  </sheetViews>
  <sheetFormatPr defaultRowHeight="15.6" customHeight="1" x14ac:dyDescent="0.25"/>
  <cols>
    <col min="1" max="1" width="20.28515625" customWidth="1"/>
    <col min="2" max="2" width="20.7109375" customWidth="1"/>
  </cols>
  <sheetData>
    <row r="1" spans="1:2" ht="15.6" customHeight="1" x14ac:dyDescent="0.25">
      <c r="A1" s="17" t="s">
        <v>126</v>
      </c>
      <c r="B1" s="18">
        <v>0</v>
      </c>
    </row>
    <row r="2" spans="1:2" ht="15.6" customHeight="1" x14ac:dyDescent="0.25">
      <c r="A2" s="9" t="s">
        <v>8</v>
      </c>
      <c r="B2" s="10">
        <v>11.5</v>
      </c>
    </row>
    <row r="3" spans="1:2" ht="15.6" customHeight="1" x14ac:dyDescent="0.25">
      <c r="A3" s="9" t="s">
        <v>9</v>
      </c>
      <c r="B3" s="10">
        <v>8.5</v>
      </c>
    </row>
    <row r="4" spans="1:2" ht="15.6" customHeight="1" x14ac:dyDescent="0.25">
      <c r="A4" s="9" t="s">
        <v>10</v>
      </c>
      <c r="B4" s="10">
        <v>7</v>
      </c>
    </row>
    <row r="5" spans="1:2" ht="15.6" customHeight="1" x14ac:dyDescent="0.25">
      <c r="A5" s="9" t="s">
        <v>11</v>
      </c>
      <c r="B5" s="10">
        <v>10</v>
      </c>
    </row>
    <row r="6" spans="1:2" ht="15.6" customHeight="1" x14ac:dyDescent="0.25">
      <c r="A6" s="9" t="s">
        <v>12</v>
      </c>
      <c r="B6" s="10">
        <v>11.71</v>
      </c>
    </row>
    <row r="7" spans="1:2" ht="15.6" customHeight="1" x14ac:dyDescent="0.25">
      <c r="A7" s="9" t="s">
        <v>13</v>
      </c>
      <c r="B7" s="10">
        <v>10.28</v>
      </c>
    </row>
    <row r="8" spans="1:2" ht="15.6" customHeight="1" x14ac:dyDescent="0.25">
      <c r="A8" s="9" t="s">
        <v>14</v>
      </c>
      <c r="B8" s="10">
        <v>9.94</v>
      </c>
    </row>
    <row r="9" spans="1:2" ht="15.6" customHeight="1" x14ac:dyDescent="0.25">
      <c r="A9" s="9" t="s">
        <v>15</v>
      </c>
      <c r="B9" s="10">
        <v>7.02</v>
      </c>
    </row>
    <row r="10" spans="1:2" ht="15.6" customHeight="1" x14ac:dyDescent="0.25">
      <c r="A10" s="9" t="s">
        <v>16</v>
      </c>
      <c r="B10" s="10">
        <v>8.1199999999999992</v>
      </c>
    </row>
    <row r="11" spans="1:2" ht="15.6" customHeight="1" x14ac:dyDescent="0.25">
      <c r="A11" s="9" t="s">
        <v>17</v>
      </c>
      <c r="B11" s="10">
        <v>15.75</v>
      </c>
    </row>
    <row r="12" spans="1:2" ht="15.6" customHeight="1" x14ac:dyDescent="0.25">
      <c r="A12" s="9" t="s">
        <v>18</v>
      </c>
      <c r="B12" s="10">
        <v>11</v>
      </c>
    </row>
    <row r="13" spans="1:2" ht="15.6" customHeight="1" x14ac:dyDescent="0.25">
      <c r="A13" s="9" t="s">
        <v>19</v>
      </c>
      <c r="B13" s="10">
        <v>10.34</v>
      </c>
    </row>
    <row r="14" spans="1:2" ht="15.6" customHeight="1" x14ac:dyDescent="0.25">
      <c r="A14" s="9" t="s">
        <v>20</v>
      </c>
      <c r="B14" s="10">
        <v>8.75</v>
      </c>
    </row>
    <row r="15" spans="1:2" ht="15.6" customHeight="1" x14ac:dyDescent="0.25">
      <c r="A15" s="9" t="s">
        <v>21</v>
      </c>
      <c r="B15" s="10">
        <v>10.81</v>
      </c>
    </row>
    <row r="16" spans="1:2" ht="15.6" customHeight="1" x14ac:dyDescent="0.25">
      <c r="A16" s="9" t="s">
        <v>22</v>
      </c>
      <c r="B16" s="10">
        <v>10.78</v>
      </c>
    </row>
    <row r="17" spans="1:2" ht="15.6" customHeight="1" x14ac:dyDescent="0.25">
      <c r="A17" s="9" t="s">
        <v>23</v>
      </c>
      <c r="B17" s="10">
        <v>14.44</v>
      </c>
    </row>
    <row r="18" spans="1:2" ht="15.6" customHeight="1" x14ac:dyDescent="0.25">
      <c r="A18" s="9" t="s">
        <v>24</v>
      </c>
      <c r="B18" s="10">
        <v>9.35</v>
      </c>
    </row>
    <row r="19" spans="1:2" ht="15.6" customHeight="1" x14ac:dyDescent="0.25">
      <c r="A19" s="9" t="s">
        <v>25</v>
      </c>
      <c r="B19" s="10">
        <v>8.74</v>
      </c>
    </row>
    <row r="20" spans="1:2" ht="15.6" customHeight="1" x14ac:dyDescent="0.25">
      <c r="A20" s="9" t="s">
        <v>26</v>
      </c>
      <c r="B20" s="10">
        <v>15</v>
      </c>
    </row>
    <row r="21" spans="1:2" ht="15.6" customHeight="1" x14ac:dyDescent="0.25">
      <c r="A21" s="9" t="s">
        <v>27</v>
      </c>
      <c r="B21" s="10">
        <v>9.4499999999999993</v>
      </c>
    </row>
    <row r="22" spans="1:2" ht="15.6" customHeight="1" x14ac:dyDescent="0.25">
      <c r="A22" s="9" t="s">
        <v>28</v>
      </c>
      <c r="B22" s="10">
        <v>9.98</v>
      </c>
    </row>
    <row r="23" spans="1:2" ht="15.6" customHeight="1" x14ac:dyDescent="0.25">
      <c r="A23" s="9" t="s">
        <v>29</v>
      </c>
      <c r="B23" s="10">
        <v>11</v>
      </c>
    </row>
    <row r="24" spans="1:2" ht="15.6" customHeight="1" x14ac:dyDescent="0.25">
      <c r="A24" s="9" t="s">
        <v>30</v>
      </c>
      <c r="B24" s="10">
        <v>9.75</v>
      </c>
    </row>
    <row r="25" spans="1:2" ht="15.6" customHeight="1" x14ac:dyDescent="0.25">
      <c r="A25" s="9" t="s">
        <v>31</v>
      </c>
      <c r="B25" s="10">
        <v>17.100000000000001</v>
      </c>
    </row>
    <row r="26" spans="1:2" ht="15.6" customHeight="1" x14ac:dyDescent="0.25">
      <c r="A26" s="9" t="s">
        <v>32</v>
      </c>
      <c r="B26" s="10">
        <v>9.6</v>
      </c>
    </row>
    <row r="27" spans="1:2" ht="15.6" customHeight="1" x14ac:dyDescent="0.25">
      <c r="A27" s="9" t="s">
        <v>33</v>
      </c>
      <c r="B27" s="10">
        <v>11.5</v>
      </c>
    </row>
    <row r="28" spans="1:2" ht="15.6" customHeight="1" x14ac:dyDescent="0.25">
      <c r="A28" s="9" t="s">
        <v>34</v>
      </c>
      <c r="B28" s="10">
        <v>10.5</v>
      </c>
    </row>
    <row r="29" spans="1:2" ht="15.6" customHeight="1" x14ac:dyDescent="0.25">
      <c r="A29" s="9" t="s">
        <v>35</v>
      </c>
      <c r="B29" s="10">
        <v>9.01</v>
      </c>
    </row>
    <row r="30" spans="1:2" ht="15.6" customHeight="1" x14ac:dyDescent="0.25">
      <c r="A30" s="11" t="s">
        <v>36</v>
      </c>
      <c r="B30" s="12">
        <v>7</v>
      </c>
    </row>
    <row r="31" spans="1:2" ht="15.6" customHeight="1" x14ac:dyDescent="0.25">
      <c r="A31" s="9" t="s">
        <v>37</v>
      </c>
      <c r="B31" s="10">
        <v>10.1</v>
      </c>
    </row>
    <row r="32" spans="1:2" ht="15.6" customHeight="1" x14ac:dyDescent="0.25">
      <c r="A32" s="9" t="s">
        <v>38</v>
      </c>
      <c r="B32" s="10">
        <v>7</v>
      </c>
    </row>
    <row r="33" spans="1:2" ht="15.6" customHeight="1" x14ac:dyDescent="0.25">
      <c r="A33" s="9" t="s">
        <v>39</v>
      </c>
      <c r="B33" s="10">
        <v>9.75</v>
      </c>
    </row>
    <row r="34" spans="1:2" ht="15.6" customHeight="1" x14ac:dyDescent="0.25">
      <c r="A34" s="9" t="s">
        <v>40</v>
      </c>
      <c r="B34" s="10">
        <v>9.99</v>
      </c>
    </row>
    <row r="35" spans="1:2" ht="15.6" customHeight="1" x14ac:dyDescent="0.25">
      <c r="A35" s="9" t="s">
        <v>41</v>
      </c>
      <c r="B35" s="10">
        <v>8.3699999999999992</v>
      </c>
    </row>
    <row r="36" spans="1:2" ht="15.6" customHeight="1" x14ac:dyDescent="0.25">
      <c r="A36" s="9" t="s">
        <v>42</v>
      </c>
      <c r="B36" s="10">
        <v>10.41</v>
      </c>
    </row>
    <row r="37" spans="1:2" ht="15.6" customHeight="1" x14ac:dyDescent="0.25">
      <c r="A37" s="9" t="s">
        <v>43</v>
      </c>
      <c r="B37" s="10">
        <v>10</v>
      </c>
    </row>
    <row r="38" spans="1:2" ht="15.6" customHeight="1" x14ac:dyDescent="0.25">
      <c r="A38" s="9" t="s">
        <v>44</v>
      </c>
      <c r="B38" s="10">
        <v>7</v>
      </c>
    </row>
    <row r="39" spans="1:2" ht="15.6" customHeight="1" x14ac:dyDescent="0.25">
      <c r="A39" s="11" t="s">
        <v>45</v>
      </c>
      <c r="B39" s="12">
        <v>7</v>
      </c>
    </row>
    <row r="40" spans="1:2" ht="15.6" customHeight="1" x14ac:dyDescent="0.25">
      <c r="A40" s="9" t="s">
        <v>46</v>
      </c>
      <c r="B40" s="10">
        <v>16.5</v>
      </c>
    </row>
    <row r="41" spans="1:2" ht="15.6" customHeight="1" x14ac:dyDescent="0.25">
      <c r="A41" s="9" t="s">
        <v>47</v>
      </c>
      <c r="B41" s="10">
        <v>9.98</v>
      </c>
    </row>
    <row r="42" spans="1:2" ht="15.6" customHeight="1" x14ac:dyDescent="0.25">
      <c r="A42" s="9" t="s">
        <v>48</v>
      </c>
      <c r="B42" s="10">
        <v>9.0500000000000007</v>
      </c>
    </row>
    <row r="43" spans="1:2" ht="15.6" customHeight="1" x14ac:dyDescent="0.25">
      <c r="A43" s="9" t="s">
        <v>49</v>
      </c>
      <c r="B43" s="10">
        <v>9</v>
      </c>
    </row>
    <row r="44" spans="1:2" ht="15.6" customHeight="1" x14ac:dyDescent="0.25">
      <c r="A44" s="9" t="s">
        <v>50</v>
      </c>
      <c r="B44" s="10">
        <v>9.15</v>
      </c>
    </row>
    <row r="45" spans="1:2" ht="15.6" customHeight="1" x14ac:dyDescent="0.25">
      <c r="A45" s="9" t="s">
        <v>51</v>
      </c>
      <c r="B45" s="10">
        <v>9.8000000000000007</v>
      </c>
    </row>
    <row r="46" spans="1:2" ht="15.6" customHeight="1" x14ac:dyDescent="0.25">
      <c r="A46" s="9" t="s">
        <v>52</v>
      </c>
      <c r="B46" s="10">
        <v>9.25</v>
      </c>
    </row>
    <row r="47" spans="1:2" ht="15.6" customHeight="1" x14ac:dyDescent="0.25">
      <c r="A47" s="9" t="s">
        <v>53</v>
      </c>
      <c r="B47" s="10">
        <v>10.199999999999999</v>
      </c>
    </row>
    <row r="48" spans="1:2" ht="15.6" customHeight="1" x14ac:dyDescent="0.25">
      <c r="A48" s="9" t="s">
        <v>54</v>
      </c>
      <c r="B48" s="10">
        <v>7.8</v>
      </c>
    </row>
    <row r="49" spans="1:2" ht="15.6" customHeight="1" x14ac:dyDescent="0.25">
      <c r="A49" s="9" t="s">
        <v>55</v>
      </c>
      <c r="B49" s="10">
        <v>22.68</v>
      </c>
    </row>
    <row r="50" spans="1:2" ht="15.6" customHeight="1" x14ac:dyDescent="0.25">
      <c r="A50" s="9" t="s">
        <v>56</v>
      </c>
      <c r="B50" s="10">
        <v>14.24</v>
      </c>
    </row>
    <row r="51" spans="1:2" ht="15.6" customHeight="1" x14ac:dyDescent="0.25">
      <c r="A51" s="9" t="s">
        <v>57</v>
      </c>
      <c r="B51" s="10">
        <v>11.7</v>
      </c>
    </row>
    <row r="52" spans="1:2" ht="15.6" customHeight="1" x14ac:dyDescent="0.25">
      <c r="A52" s="9" t="s">
        <v>58</v>
      </c>
      <c r="B52" s="10">
        <v>10.68</v>
      </c>
    </row>
    <row r="53" spans="1:2" ht="15.6" customHeight="1" x14ac:dyDescent="0.25">
      <c r="A53" s="9" t="s">
        <v>59</v>
      </c>
      <c r="B53" s="10">
        <v>7.75</v>
      </c>
    </row>
    <row r="54" spans="1:2" ht="15.6" customHeight="1" x14ac:dyDescent="0.25">
      <c r="A54" s="9" t="s">
        <v>60</v>
      </c>
      <c r="B54" s="10">
        <v>12</v>
      </c>
    </row>
    <row r="55" spans="1:2" ht="15.6" customHeight="1" x14ac:dyDescent="0.25">
      <c r="A55" s="9" t="s">
        <v>61</v>
      </c>
      <c r="B55" s="10">
        <v>9.36</v>
      </c>
    </row>
    <row r="56" spans="1:2" ht="15.6" customHeight="1" x14ac:dyDescent="0.25">
      <c r="A56" s="9" t="s">
        <v>62</v>
      </c>
      <c r="B56" s="10">
        <v>11</v>
      </c>
    </row>
    <row r="57" spans="1:2" ht="15.6" customHeight="1" x14ac:dyDescent="0.25">
      <c r="A57" s="9" t="s">
        <v>63</v>
      </c>
      <c r="B57" s="10">
        <v>7.75</v>
      </c>
    </row>
    <row r="58" spans="1:2" ht="15.6" customHeight="1" x14ac:dyDescent="0.25">
      <c r="A58" s="9" t="s">
        <v>64</v>
      </c>
      <c r="B58" s="10">
        <v>10.36</v>
      </c>
    </row>
    <row r="59" spans="1:2" ht="15.6" customHeight="1" x14ac:dyDescent="0.25">
      <c r="A59" s="9" t="s">
        <v>65</v>
      </c>
      <c r="B59" s="10">
        <v>8.6199999999999992</v>
      </c>
    </row>
    <row r="60" spans="1:2" ht="15.6" customHeight="1" x14ac:dyDescent="0.25">
      <c r="A60" s="9" t="s">
        <v>66</v>
      </c>
      <c r="B60" s="10">
        <v>10</v>
      </c>
    </row>
    <row r="61" spans="1:2" ht="15.6" customHeight="1" x14ac:dyDescent="0.25">
      <c r="A61" s="9" t="s">
        <v>67</v>
      </c>
      <c r="B61" s="10">
        <v>10.33</v>
      </c>
    </row>
    <row r="62" spans="1:2" ht="15.6" customHeight="1" x14ac:dyDescent="0.25">
      <c r="A62" s="9" t="s">
        <v>68</v>
      </c>
      <c r="B62" s="10">
        <v>8.32</v>
      </c>
    </row>
    <row r="63" spans="1:2" ht="15.6" customHeight="1" x14ac:dyDescent="0.25">
      <c r="A63" s="9" t="s">
        <v>69</v>
      </c>
      <c r="B63" s="10">
        <v>8.66</v>
      </c>
    </row>
    <row r="64" spans="1:2" ht="15.6" customHeight="1" x14ac:dyDescent="0.25">
      <c r="A64" s="9" t="s">
        <v>70</v>
      </c>
      <c r="B64" s="10">
        <v>9.25</v>
      </c>
    </row>
    <row r="65" spans="1:2" ht="15.6" customHeight="1" x14ac:dyDescent="0.25">
      <c r="A65" s="9" t="s">
        <v>71</v>
      </c>
      <c r="B65" s="10">
        <v>8.9499999999999993</v>
      </c>
    </row>
    <row r="66" spans="1:2" ht="15.6" customHeight="1" x14ac:dyDescent="0.25">
      <c r="A66" s="9" t="s">
        <v>72</v>
      </c>
      <c r="B66" s="10">
        <v>8</v>
      </c>
    </row>
    <row r="67" spans="1:2" ht="15.6" customHeight="1" x14ac:dyDescent="0.25">
      <c r="A67" s="9" t="s">
        <v>73</v>
      </c>
      <c r="B67" s="10">
        <v>10.5</v>
      </c>
    </row>
    <row r="68" spans="1:2" ht="15.6" customHeight="1" x14ac:dyDescent="0.25">
      <c r="A68" s="9" t="s">
        <v>74</v>
      </c>
      <c r="B68" s="10">
        <v>11</v>
      </c>
    </row>
    <row r="69" spans="1:2" ht="15.6" customHeight="1" x14ac:dyDescent="0.25">
      <c r="A69" s="9" t="s">
        <v>75</v>
      </c>
      <c r="B69" s="10">
        <v>8.4</v>
      </c>
    </row>
    <row r="70" spans="1:2" ht="15.6" customHeight="1" x14ac:dyDescent="0.25">
      <c r="A70" s="9" t="s">
        <v>76</v>
      </c>
      <c r="B70" s="10">
        <v>8.32</v>
      </c>
    </row>
    <row r="71" spans="1:2" ht="15.6" customHeight="1" x14ac:dyDescent="0.25">
      <c r="A71" s="9" t="s">
        <v>77</v>
      </c>
      <c r="B71" s="10">
        <v>8.6199999999999992</v>
      </c>
    </row>
    <row r="72" spans="1:2" ht="15.6" customHeight="1" x14ac:dyDescent="0.25">
      <c r="A72" s="9" t="s">
        <v>78</v>
      </c>
      <c r="B72" s="10">
        <v>9.25</v>
      </c>
    </row>
    <row r="73" spans="1:2" ht="15.6" customHeight="1" x14ac:dyDescent="0.25">
      <c r="A73" s="9" t="s">
        <v>79</v>
      </c>
      <c r="B73" s="10">
        <v>9.85</v>
      </c>
    </row>
    <row r="74" spans="1:2" ht="15.6" customHeight="1" x14ac:dyDescent="0.25">
      <c r="A74" s="9" t="s">
        <v>80</v>
      </c>
      <c r="B74" s="10">
        <v>10.5</v>
      </c>
    </row>
    <row r="75" spans="1:2" ht="15.6" customHeight="1" x14ac:dyDescent="0.25">
      <c r="A75" s="9" t="s">
        <v>81</v>
      </c>
      <c r="B75" s="10">
        <v>9.3000000000000007</v>
      </c>
    </row>
    <row r="76" spans="1:2" ht="15.6" customHeight="1" x14ac:dyDescent="0.25">
      <c r="A76" s="9" t="s">
        <v>82</v>
      </c>
      <c r="B76" s="10">
        <v>10.050000000000001</v>
      </c>
    </row>
    <row r="77" spans="1:2" ht="15.6" customHeight="1" x14ac:dyDescent="0.25">
      <c r="A77" s="9" t="s">
        <v>83</v>
      </c>
      <c r="B77" s="10">
        <v>7</v>
      </c>
    </row>
    <row r="78" spans="1:2" ht="15.6" customHeight="1" x14ac:dyDescent="0.25">
      <c r="A78" s="9" t="s">
        <v>84</v>
      </c>
      <c r="B78" s="10">
        <v>9.14</v>
      </c>
    </row>
    <row r="79" spans="1:2" ht="15.6" customHeight="1" x14ac:dyDescent="0.25">
      <c r="A79" s="9" t="s">
        <v>85</v>
      </c>
      <c r="B79" s="10">
        <v>9.3699999999999992</v>
      </c>
    </row>
    <row r="80" spans="1:2" ht="15.6" customHeight="1" x14ac:dyDescent="0.25">
      <c r="A80" s="9" t="s">
        <v>86</v>
      </c>
      <c r="B80" s="10">
        <v>11.44</v>
      </c>
    </row>
    <row r="81" spans="1:2" ht="15.6" customHeight="1" x14ac:dyDescent="0.25">
      <c r="A81" s="9" t="s">
        <v>87</v>
      </c>
      <c r="B81" s="10">
        <v>12</v>
      </c>
    </row>
    <row r="82" spans="1:2" ht="15.6" customHeight="1" x14ac:dyDescent="0.25">
      <c r="A82" s="9" t="s">
        <v>88</v>
      </c>
      <c r="B82" s="10">
        <v>8.0399999999999991</v>
      </c>
    </row>
    <row r="83" spans="1:2" ht="15.6" customHeight="1" x14ac:dyDescent="0.25">
      <c r="A83" s="9" t="s">
        <v>89</v>
      </c>
      <c r="B83" s="10">
        <v>7</v>
      </c>
    </row>
    <row r="84" spans="1:2" ht="15.6" customHeight="1" x14ac:dyDescent="0.25">
      <c r="A84" s="9" t="s">
        <v>90</v>
      </c>
      <c r="B84" s="10">
        <v>12.7</v>
      </c>
    </row>
    <row r="85" spans="1:2" ht="15.6" customHeight="1" x14ac:dyDescent="0.25">
      <c r="A85" s="9" t="s">
        <v>91</v>
      </c>
      <c r="B85" s="10">
        <v>7.36</v>
      </c>
    </row>
    <row r="86" spans="1:2" ht="15.6" customHeight="1" x14ac:dyDescent="0.25">
      <c r="A86" s="9" t="s">
        <v>92</v>
      </c>
      <c r="B86" s="10">
        <v>16.71</v>
      </c>
    </row>
    <row r="87" spans="1:2" ht="15.6" customHeight="1" x14ac:dyDescent="0.25">
      <c r="A87" s="9" t="s">
        <v>93</v>
      </c>
      <c r="B87" s="10">
        <v>7</v>
      </c>
    </row>
    <row r="88" spans="1:2" ht="15.6" customHeight="1" x14ac:dyDescent="0.25">
      <c r="A88" s="11" t="s">
        <v>94</v>
      </c>
      <c r="B88" s="12">
        <v>7</v>
      </c>
    </row>
    <row r="89" spans="1:2" ht="15.6" customHeight="1" x14ac:dyDescent="0.25">
      <c r="A89" s="9" t="s">
        <v>95</v>
      </c>
      <c r="B89" s="10">
        <v>9.25</v>
      </c>
    </row>
    <row r="90" spans="1:2" ht="15.6" customHeight="1" x14ac:dyDescent="0.25">
      <c r="A90" s="9" t="s">
        <v>96</v>
      </c>
      <c r="B90" s="10">
        <v>9</v>
      </c>
    </row>
    <row r="91" spans="1:2" ht="15.6" customHeight="1" x14ac:dyDescent="0.25">
      <c r="A91" s="9" t="s">
        <v>97</v>
      </c>
      <c r="B91" s="10">
        <v>7.19</v>
      </c>
    </row>
    <row r="92" spans="1:2" ht="15.6" customHeight="1" x14ac:dyDescent="0.25">
      <c r="A92" s="9" t="s">
        <v>98</v>
      </c>
      <c r="B92" s="10">
        <v>8.41</v>
      </c>
    </row>
    <row r="93" spans="1:2" ht="15.6" customHeight="1" x14ac:dyDescent="0.25">
      <c r="A93" s="9" t="s">
        <v>99</v>
      </c>
      <c r="B93" s="10">
        <v>19.989999999999998</v>
      </c>
    </row>
    <row r="94" spans="1:2" ht="15.6" customHeight="1" x14ac:dyDescent="0.25">
      <c r="A94" s="9" t="s">
        <v>100</v>
      </c>
      <c r="B94" s="10">
        <v>11.5</v>
      </c>
    </row>
    <row r="95" spans="1:2" ht="15.6" customHeight="1" x14ac:dyDescent="0.25">
      <c r="A95" s="9" t="s">
        <v>101</v>
      </c>
      <c r="B95" s="10">
        <v>9</v>
      </c>
    </row>
    <row r="96" spans="1:2" ht="15.6" customHeight="1" x14ac:dyDescent="0.25">
      <c r="A96" s="9" t="s">
        <v>102</v>
      </c>
      <c r="B96" s="10">
        <v>12.94</v>
      </c>
    </row>
    <row r="97" spans="1:2" ht="15.6" customHeight="1" x14ac:dyDescent="0.25">
      <c r="A97" s="9" t="s">
        <v>103</v>
      </c>
      <c r="B97" s="10">
        <v>8.7100000000000009</v>
      </c>
    </row>
    <row r="98" spans="1:2" ht="15.6" customHeight="1" x14ac:dyDescent="0.25">
      <c r="A98" s="9" t="s">
        <v>104</v>
      </c>
      <c r="B98" s="10">
        <v>9.4499999999999993</v>
      </c>
    </row>
    <row r="99" spans="1:2" ht="15.6" customHeight="1" x14ac:dyDescent="0.25">
      <c r="A99" s="9" t="s">
        <v>105</v>
      </c>
      <c r="B99" s="10">
        <v>15.53</v>
      </c>
    </row>
    <row r="100" spans="1:2" ht="15.6" customHeight="1" x14ac:dyDescent="0.25">
      <c r="A100" s="9" t="s">
        <v>106</v>
      </c>
      <c r="B100" s="10">
        <v>8.91</v>
      </c>
    </row>
    <row r="101" spans="1:2" ht="15.6" customHeight="1" x14ac:dyDescent="0.25">
      <c r="A101" s="9" t="s">
        <v>107</v>
      </c>
      <c r="B101" s="10">
        <v>11.08</v>
      </c>
    </row>
    <row r="102" spans="1:2" ht="15.6" customHeight="1" x14ac:dyDescent="0.25">
      <c r="A102" s="9" t="s">
        <v>108</v>
      </c>
      <c r="B102" s="10">
        <v>14.55</v>
      </c>
    </row>
    <row r="103" spans="1:2" ht="15.6" customHeight="1" x14ac:dyDescent="0.25">
      <c r="A103" s="9" t="s">
        <v>109</v>
      </c>
      <c r="B103" s="10">
        <v>23.25</v>
      </c>
    </row>
    <row r="104" spans="1:2" ht="15.6" customHeight="1" x14ac:dyDescent="0.25">
      <c r="A104" s="9" t="s">
        <v>110</v>
      </c>
      <c r="B104" s="10">
        <v>7.48</v>
      </c>
    </row>
    <row r="105" spans="1:2" ht="15.6" customHeight="1" x14ac:dyDescent="0.25">
      <c r="A105" s="9" t="s">
        <v>111</v>
      </c>
      <c r="B105" s="10">
        <v>13.06</v>
      </c>
    </row>
    <row r="106" spans="1:2" ht="15.6" customHeight="1" x14ac:dyDescent="0.25">
      <c r="A106" s="9" t="s">
        <v>112</v>
      </c>
      <c r="B106" s="10">
        <v>10.74</v>
      </c>
    </row>
    <row r="107" spans="1:2" ht="15.6" customHeight="1" x14ac:dyDescent="0.25">
      <c r="A107" s="9" t="s">
        <v>113</v>
      </c>
      <c r="B107" s="10">
        <v>8.25</v>
      </c>
    </row>
    <row r="108" spans="1:2" ht="15.6" customHeight="1" x14ac:dyDescent="0.25">
      <c r="A108" s="9" t="s">
        <v>114</v>
      </c>
      <c r="B108" s="10">
        <v>12</v>
      </c>
    </row>
    <row r="109" spans="1:2" ht="15.6" customHeight="1" x14ac:dyDescent="0.25">
      <c r="A109" s="9" t="s">
        <v>115</v>
      </c>
      <c r="B109" s="10">
        <v>8.99</v>
      </c>
    </row>
    <row r="110" spans="1:2" ht="15.6" customHeight="1" x14ac:dyDescent="0.25">
      <c r="A110" s="9" t="s">
        <v>116</v>
      </c>
      <c r="B110" s="10">
        <v>18.829999999999998</v>
      </c>
    </row>
    <row r="111" spans="1:2" ht="15.6" customHeight="1" x14ac:dyDescent="0.25">
      <c r="A111" s="9" t="s">
        <v>117</v>
      </c>
      <c r="B111" s="10">
        <v>10</v>
      </c>
    </row>
    <row r="112" spans="1:2" ht="15.6" customHeight="1" x14ac:dyDescent="0.25">
      <c r="A112" s="9" t="s">
        <v>118</v>
      </c>
      <c r="B112" s="10">
        <v>9.99</v>
      </c>
    </row>
    <row r="113" spans="1:2" ht="15.6" customHeight="1" x14ac:dyDescent="0.25">
      <c r="A113" s="9" t="s">
        <v>119</v>
      </c>
      <c r="B113" s="10">
        <v>8.2799999999999994</v>
      </c>
    </row>
    <row r="114" spans="1:2" ht="15.6" customHeight="1" x14ac:dyDescent="0.25">
      <c r="A114" s="9" t="s">
        <v>120</v>
      </c>
      <c r="B114" s="10">
        <v>8.5500000000000007</v>
      </c>
    </row>
    <row r="115" spans="1:2" ht="15.6" customHeight="1" x14ac:dyDescent="0.25">
      <c r="A115" s="9" t="s">
        <v>121</v>
      </c>
      <c r="B115" s="10">
        <v>15.5</v>
      </c>
    </row>
    <row r="116" spans="1:2" ht="15.6" customHeight="1" x14ac:dyDescent="0.25">
      <c r="A116" s="9" t="s">
        <v>122</v>
      </c>
      <c r="B116" s="10">
        <v>11.33</v>
      </c>
    </row>
  </sheetData>
  <sheetProtection password="C79A" sheet="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Counties</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Early Childhood Special Education Lease Reimbursement Calculator</dc:title>
  <dc:subject>Early Childhood Special Education Lease Reimbursement Calculator</dc:subject>
  <dc:creator>Missouri Department of Elementary and Secondary Education</dc:creator>
  <cp:keywords>ECSE Lease Reimbursement Calculator</cp:keywords>
  <cp:lastModifiedBy>Herndon, Tabitha</cp:lastModifiedBy>
  <cp:lastPrinted>2018-09-11T20:45:56Z</cp:lastPrinted>
  <dcterms:created xsi:type="dcterms:W3CDTF">2016-03-18T14:34:00Z</dcterms:created>
  <dcterms:modified xsi:type="dcterms:W3CDTF">2020-06-24T20:34:11Z</dcterms:modified>
</cp:coreProperties>
</file>