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5FE48624-A340-4E81-9625-4468BF1A2AC2}" xr6:coauthVersionLast="36" xr6:coauthVersionMax="36" xr10:uidLastSave="{00000000-0000-0000-0000-000000000000}"/>
  <bookViews>
    <workbookView xWindow="0" yWindow="0" windowWidth="20520" windowHeight="9435" xr2:uid="{FB495B28-65DD-4EC9-B3A7-9DEA43DD0143}"/>
  </bookViews>
  <sheets>
    <sheet name="Ott's" sheetId="1" r:id="rId1"/>
  </sheets>
  <externalReferences>
    <externalReference r:id="rId2"/>
  </externalReferences>
  <definedNames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" i="1" l="1"/>
  <c r="U26" i="1" s="1"/>
  <c r="V26" i="1" s="1"/>
  <c r="J26" i="1"/>
  <c r="T25" i="1"/>
  <c r="U25" i="1" s="1"/>
  <c r="V25" i="1" s="1"/>
  <c r="J25" i="1"/>
  <c r="T24" i="1"/>
  <c r="U24" i="1" s="1"/>
  <c r="V24" i="1" s="1"/>
  <c r="J24" i="1"/>
  <c r="U23" i="1"/>
  <c r="V23" i="1" s="1"/>
  <c r="T23" i="1"/>
  <c r="J23" i="1"/>
  <c r="T22" i="1"/>
  <c r="U22" i="1" s="1"/>
  <c r="V22" i="1" s="1"/>
  <c r="J22" i="1"/>
  <c r="T21" i="1"/>
  <c r="U21" i="1" s="1"/>
  <c r="V21" i="1" s="1"/>
  <c r="J21" i="1"/>
  <c r="U20" i="1"/>
  <c r="V20" i="1" s="1"/>
  <c r="T20" i="1"/>
  <c r="J20" i="1"/>
  <c r="T19" i="1"/>
  <c r="U19" i="1" s="1"/>
  <c r="V19" i="1" s="1"/>
  <c r="J19" i="1"/>
  <c r="T18" i="1"/>
  <c r="U18" i="1" s="1"/>
  <c r="V18" i="1" s="1"/>
  <c r="J18" i="1"/>
  <c r="U17" i="1"/>
  <c r="V17" i="1" s="1"/>
  <c r="T17" i="1"/>
  <c r="J17" i="1"/>
  <c r="T16" i="1"/>
  <c r="U16" i="1" s="1"/>
  <c r="V16" i="1" s="1"/>
  <c r="J16" i="1"/>
  <c r="T15" i="1"/>
  <c r="U15" i="1" s="1"/>
  <c r="V15" i="1" s="1"/>
  <c r="J15" i="1"/>
  <c r="U14" i="1"/>
  <c r="V14" i="1" s="1"/>
  <c r="T14" i="1"/>
  <c r="J14" i="1"/>
  <c r="T13" i="1"/>
  <c r="U13" i="1" s="1"/>
  <c r="V13" i="1" s="1"/>
  <c r="J13" i="1"/>
  <c r="T12" i="1"/>
  <c r="U12" i="1" s="1"/>
  <c r="J12" i="1"/>
  <c r="U27" i="1" l="1"/>
  <c r="L8" i="1" s="1"/>
  <c r="V12" i="1"/>
</calcChain>
</file>

<file path=xl/sharedStrings.xml><?xml version="1.0" encoding="utf-8"?>
<sst xmlns="http://schemas.openxmlformats.org/spreadsheetml/2006/main" count="53" uniqueCount="53">
  <si>
    <t>Agreement Number (###-###):</t>
  </si>
  <si>
    <t>School District Name:</t>
  </si>
  <si>
    <t xml:space="preserve">USDA FOODS MATERIAL CODE </t>
  </si>
  <si>
    <t>Vegetable Oil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</si>
  <si>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</si>
  <si>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</si>
  <si>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</si>
  <si>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(AndyD@FairMarketInc.com)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</si>
  <si>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</si>
  <si>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</si>
  <si>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</si>
  <si>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</si>
  <si>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</si>
  <si>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</si>
  <si>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</si>
  <si>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</si>
  <si>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</si>
  <si>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</si>
  <si>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</si>
  <si>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</si>
  <si>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</si>
  <si>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</si>
  <si>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</si>
  <si>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</si>
  <si>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</si>
  <si>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</si>
  <si>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</si>
  <si>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</si>
  <si>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</si>
  <si>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</si>
  <si>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</si>
  <si>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</si>
  <si>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</si>
  <si>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</si>
  <si>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Ott's Ranch Portion Cups (200/1.76 oz)</t>
  </si>
  <si>
    <t>PROCESSING FEE IS OBTAINED BY SCHOOL VIA PROCUREMENT</t>
  </si>
  <si>
    <t>Ott's Red. Cal. Ranch Cups (512/1.2 oz)</t>
  </si>
  <si>
    <t>Ott's Honey Mustard Cups (200/1.76 oz)</t>
  </si>
  <si>
    <t>Ott's Famous (4/1 GAL)</t>
  </si>
  <si>
    <t>Ott's Ranch Dressing (4/1 GAL)</t>
  </si>
  <si>
    <t>Ott's Reduced Calorie Ranch (4/1 GAL)</t>
  </si>
  <si>
    <t>Ott's Chipotle Ranch Dressing (4/1 GAL)</t>
  </si>
  <si>
    <t>Ott's Honey Mustard Dressing (4/1 GAL)</t>
  </si>
  <si>
    <t>Ott's Zesty Italian Dressing (4/1 GAL)</t>
  </si>
  <si>
    <t>Ott's Raspberry Vinaigrette (4/1 GAL)</t>
  </si>
  <si>
    <t>Ott's Mayonnaise (4/1 GAL)</t>
  </si>
  <si>
    <t>Ott's Tartar Sauce (4/1 GAL)</t>
  </si>
  <si>
    <t>Ott's Thousand Island 4/1 GAL</t>
  </si>
  <si>
    <t>1408</t>
  </si>
  <si>
    <t>Ott's BBQ Sauce Portion Cups (200/1.76 oz)</t>
  </si>
  <si>
    <t>1266</t>
  </si>
  <si>
    <t>Ott's Sweet N' Mild BBQ Sauce (4/1 GAL)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</si>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</sst>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10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1" fillId="5" borderId="18" xfId="0" applyFont="1" applyFill="1" applyBorder="1" applyAlignment="1" applyProtection="1">
      <alignment horizontal="center" vertical="center" wrapText="1"/>
    </xf>
    <xf numFmtId="44" fontId="11" fillId="5" borderId="18" xfId="2" applyFont="1" applyFill="1" applyBorder="1" applyAlignment="1" applyProtection="1">
      <alignment horizontal="center" vertical="center" wrapText="1"/>
    </xf>
    <xf numFmtId="0" fontId="13" fillId="0" borderId="18" xfId="0" applyFont="1" applyBorder="1" applyProtection="1"/>
    <xf numFmtId="0" fontId="9" fillId="0" borderId="12" xfId="0" applyFont="1" applyBorder="1" applyAlignment="1" applyProtection="1">
      <alignment wrapText="1"/>
    </xf>
    <xf numFmtId="0" fontId="3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 vertical="center" wrapText="1"/>
    </xf>
    <xf numFmtId="1" fontId="0" fillId="0" borderId="7" xfId="0" applyNumberForma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1" fontId="9" fillId="5" borderId="32" xfId="0" applyNumberFormat="1" applyFont="1" applyFill="1" applyBorder="1" applyAlignment="1" applyProtection="1">
      <alignment horizontal="center" vertical="center" wrapText="1"/>
    </xf>
    <xf numFmtId="164" fontId="20" fillId="7" borderId="33" xfId="4" applyFont="1" applyFill="1" applyBorder="1" applyAlignment="1" applyProtection="1">
      <alignment vertical="center"/>
    </xf>
    <xf numFmtId="2" fontId="21" fillId="5" borderId="33" xfId="0" applyNumberFormat="1" applyFont="1" applyFill="1" applyBorder="1" applyAlignment="1" applyProtection="1">
      <alignment horizontal="center" vertical="center"/>
    </xf>
    <xf numFmtId="0" fontId="21" fillId="5" borderId="33" xfId="0" applyFont="1" applyFill="1" applyBorder="1" applyAlignment="1" applyProtection="1">
      <alignment horizontal="center" vertical="center"/>
    </xf>
    <xf numFmtId="165" fontId="21" fillId="5" borderId="34" xfId="1" applyNumberFormat="1" applyFont="1" applyFill="1" applyBorder="1" applyAlignment="1" applyProtection="1">
      <alignment horizontal="center" vertical="center"/>
    </xf>
    <xf numFmtId="3" fontId="3" fillId="0" borderId="35" xfId="0" applyNumberFormat="1" applyFont="1" applyBorder="1" applyAlignment="1" applyProtection="1">
      <alignment horizontal="center" vertical="center" wrapText="1"/>
    </xf>
    <xf numFmtId="4" fontId="3" fillId="8" borderId="33" xfId="2" applyNumberFormat="1" applyFont="1" applyFill="1" applyBorder="1" applyAlignment="1" applyProtection="1">
      <alignment horizontal="center" vertical="center" wrapText="1"/>
    </xf>
    <xf numFmtId="165" fontId="3" fillId="8" borderId="33" xfId="2" applyNumberFormat="1" applyFont="1" applyFill="1" applyBorder="1" applyAlignment="1" applyProtection="1">
      <alignment horizontal="center" vertical="center" wrapText="1"/>
    </xf>
    <xf numFmtId="1" fontId="9" fillId="5" borderId="37" xfId="0" applyNumberFormat="1" applyFont="1" applyFill="1" applyBorder="1" applyAlignment="1" applyProtection="1">
      <alignment horizontal="center" vertical="center"/>
    </xf>
    <xf numFmtId="164" fontId="20" fillId="7" borderId="38" xfId="4" applyFont="1" applyFill="1" applyBorder="1" applyAlignment="1" applyProtection="1">
      <alignment vertical="center"/>
    </xf>
    <xf numFmtId="2" fontId="21" fillId="5" borderId="38" xfId="0" applyNumberFormat="1" applyFont="1" applyFill="1" applyBorder="1" applyAlignment="1" applyProtection="1">
      <alignment horizontal="center" vertical="center"/>
    </xf>
    <xf numFmtId="0" fontId="21" fillId="5" borderId="38" xfId="0" applyFont="1" applyFill="1" applyBorder="1" applyAlignment="1" applyProtection="1">
      <alignment horizontal="center" vertical="center"/>
    </xf>
    <xf numFmtId="165" fontId="21" fillId="5" borderId="39" xfId="1" applyNumberFormat="1" applyFont="1" applyFill="1" applyBorder="1" applyAlignment="1" applyProtection="1">
      <alignment horizontal="center" vertical="center"/>
    </xf>
    <xf numFmtId="3" fontId="3" fillId="0" borderId="41" xfId="0" applyNumberFormat="1" applyFont="1" applyBorder="1" applyAlignment="1" applyProtection="1">
      <alignment horizontal="center" vertical="center" wrapText="1"/>
    </xf>
    <xf numFmtId="4" fontId="3" fillId="8" borderId="38" xfId="2" applyNumberFormat="1" applyFont="1" applyFill="1" applyBorder="1" applyAlignment="1" applyProtection="1">
      <alignment horizontal="center" vertical="center" wrapText="1"/>
    </xf>
    <xf numFmtId="165" fontId="3" fillId="8" borderId="38" xfId="2" applyNumberFormat="1" applyFont="1" applyFill="1" applyBorder="1" applyAlignment="1" applyProtection="1">
      <alignment horizontal="center" vertical="center" wrapText="1"/>
    </xf>
    <xf numFmtId="1" fontId="9" fillId="5" borderId="43" xfId="0" applyNumberFormat="1" applyFont="1" applyFill="1" applyBorder="1" applyAlignment="1" applyProtection="1">
      <alignment horizontal="center" vertical="center"/>
    </xf>
    <xf numFmtId="164" fontId="20" fillId="7" borderId="44" xfId="4" applyFont="1" applyFill="1" applyBorder="1" applyAlignment="1" applyProtection="1">
      <alignment vertical="center"/>
    </xf>
    <xf numFmtId="2" fontId="21" fillId="5" borderId="44" xfId="0" applyNumberFormat="1" applyFont="1" applyFill="1" applyBorder="1" applyAlignment="1" applyProtection="1">
      <alignment horizontal="center" vertical="center"/>
    </xf>
    <xf numFmtId="0" fontId="21" fillId="5" borderId="44" xfId="0" applyFont="1" applyFill="1" applyBorder="1" applyAlignment="1" applyProtection="1">
      <alignment horizontal="center" vertical="center"/>
    </xf>
    <xf numFmtId="165" fontId="21" fillId="5" borderId="45" xfId="1" applyNumberFormat="1" applyFont="1" applyFill="1" applyBorder="1" applyAlignment="1" applyProtection="1">
      <alignment horizontal="center" vertical="center"/>
    </xf>
    <xf numFmtId="3" fontId="3" fillId="0" borderId="47" xfId="0" applyNumberFormat="1" applyFont="1" applyBorder="1" applyAlignment="1" applyProtection="1">
      <alignment horizontal="center" vertical="center" wrapText="1"/>
    </xf>
    <xf numFmtId="4" fontId="3" fillId="8" borderId="44" xfId="2" applyNumberFormat="1" applyFont="1" applyFill="1" applyBorder="1" applyAlignment="1" applyProtection="1">
      <alignment horizontal="center" vertical="center" wrapText="1"/>
    </xf>
    <xf numFmtId="165" fontId="3" fillId="8" borderId="44" xfId="2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6" borderId="48" xfId="0" applyFont="1" applyFill="1" applyBorder="1" applyAlignment="1" applyProtection="1">
      <alignment horizontal="center" vertical="center" wrapText="1"/>
    </xf>
    <xf numFmtId="4" fontId="12" fillId="6" borderId="49" xfId="0" applyNumberFormat="1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165" fontId="3" fillId="8" borderId="36" xfId="2" applyNumberFormat="1" applyFont="1" applyFill="1" applyBorder="1" applyAlignment="1" applyProtection="1">
      <alignment horizontal="center" vertical="center" wrapText="1"/>
    </xf>
    <xf numFmtId="165" fontId="3" fillId="8" borderId="5" xfId="2" applyNumberFormat="1" applyFont="1" applyFill="1" applyBorder="1" applyAlignment="1" applyProtection="1">
      <alignment horizontal="center" vertical="center" wrapText="1"/>
    </xf>
    <xf numFmtId="165" fontId="3" fillId="8" borderId="42" xfId="2" applyNumberFormat="1" applyFont="1" applyFill="1" applyBorder="1" applyAlignment="1" applyProtection="1">
      <alignment horizontal="center" vertical="center" wrapText="1"/>
    </xf>
    <xf numFmtId="165" fontId="3" fillId="8" borderId="13" xfId="2" applyNumberFormat="1" applyFont="1" applyFill="1" applyBorder="1" applyAlignment="1" applyProtection="1">
      <alignment horizontal="center" vertical="center" wrapText="1"/>
    </xf>
    <xf numFmtId="165" fontId="3" fillId="8" borderId="45" xfId="2" applyNumberFormat="1" applyFont="1" applyFill="1" applyBorder="1" applyAlignment="1" applyProtection="1">
      <alignment horizontal="center" vertical="center" wrapText="1"/>
    </xf>
    <xf numFmtId="165" fontId="3" fillId="8" borderId="30" xfId="2" applyNumberFormat="1" applyFont="1" applyFill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horizontal="right" wrapText="1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9" fillId="6" borderId="2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29" xfId="0" applyFont="1" applyFill="1" applyBorder="1" applyAlignment="1" applyProtection="1">
      <alignment horizontal="center" vertical="center" wrapText="1"/>
    </xf>
    <xf numFmtId="0" fontId="9" fillId="4" borderId="25" xfId="0" applyFont="1" applyFill="1" applyBorder="1" applyAlignment="1" applyProtection="1">
      <alignment horizontal="center" vertical="center" wrapText="1"/>
    </xf>
    <xf numFmtId="0" fontId="9" fillId="4" borderId="30" xfId="0" applyFont="1" applyFill="1" applyBorder="1" applyAlignment="1" applyProtection="1">
      <alignment horizontal="center" vertical="center" wrapText="1"/>
    </xf>
    <xf numFmtId="4" fontId="15" fillId="0" borderId="28" xfId="0" applyNumberFormat="1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4" borderId="13" xfId="0" applyFill="1" applyBorder="1" applyAlignment="1" applyProtection="1">
      <alignment horizontal="center"/>
    </xf>
    <xf numFmtId="0" fontId="3" fillId="4" borderId="14" xfId="0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3" fillId="4" borderId="16" xfId="0" applyFont="1" applyFill="1" applyBorder="1" applyAlignment="1" applyProtection="1">
      <alignment horizontal="center"/>
    </xf>
    <xf numFmtId="0" fontId="10" fillId="0" borderId="17" xfId="3" applyBorder="1" applyAlignment="1" applyProtection="1">
      <alignment horizontal="center" vertical="center"/>
    </xf>
    <xf numFmtId="0" fontId="10" fillId="0" borderId="18" xfId="3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 wrapText="1"/>
    </xf>
    <xf numFmtId="0" fontId="11" fillId="5" borderId="18" xfId="0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right" vertical="center"/>
    </xf>
    <xf numFmtId="0" fontId="7" fillId="3" borderId="7" xfId="0" applyFont="1" applyFill="1" applyBorder="1" applyAlignment="1" applyProtection="1">
      <alignment horizontal="right" vertic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</cellXfs>
  <cellStyles count="5">
    <cellStyle name="Comma" xfId="1" builtinId="3"/>
    <cellStyle name="Currency" xfId="2" builtinId="4"/>
    <cellStyle name="Excel Built-in Normal" xfId="4" xr:uid="{92F82DCE-5C39-4355-B472-6C16D80B44C9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40A7F7A-518C-4253-BCDD-C028DA1E1258}"/>
            </a:ext>
          </a:extLst>
        </xdr:cNvPr>
        <xdr:cNvSpPr txBox="1"/>
      </xdr:nvSpPr>
      <xdr:spPr>
        <a:xfrm>
          <a:off x="495300" y="23813"/>
          <a:ext cx="183451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381000</xdr:colOff>
      <xdr:row>0</xdr:row>
      <xdr:rowOff>190500</xdr:rowOff>
    </xdr:from>
    <xdr:to>
      <xdr:col>23</xdr:col>
      <xdr:colOff>606191</xdr:colOff>
      <xdr:row>1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CF4990-A2A4-4CFD-A239-B352D8960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69475" y="190500"/>
          <a:ext cx="2796941" cy="933450"/>
        </a:xfrm>
        <a:prstGeom prst="rect">
          <a:avLst/>
        </a:prstGeom>
      </xdr:spPr>
    </xdr:pic>
    <xdr:clientData/>
  </xdr:twoCellAnchor>
  <xdr:twoCellAnchor editAs="oneCell">
    <xdr:from>
      <xdr:col>16</xdr:col>
      <xdr:colOff>619125</xdr:colOff>
      <xdr:row>0</xdr:row>
      <xdr:rowOff>79375</xdr:rowOff>
    </xdr:from>
    <xdr:to>
      <xdr:col>19</xdr:col>
      <xdr:colOff>634165</xdr:colOff>
      <xdr:row>1</xdr:row>
      <xdr:rowOff>735588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ECBD5C-A503-492A-84B1-311696A7D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50050" y="79375"/>
          <a:ext cx="2415340" cy="1208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09B2-418E-4BAA-9E8E-A7ADBBCDBD0F}">
  <sheetPr>
    <pageSetUpPr fitToPage="1"/>
  </sheetPr>
  <dimension ref="A1:Y28"/>
  <sheetViews>
    <sheetView showGridLines="0" tabSelected="1" topLeftCell="D1" zoomScale="60" zoomScaleNormal="60" workbookViewId="0">
      <selection activeCell="K12" sqref="K12"/>
    </sheetView>
  </sheetViews>
  <sheetFormatPr defaultColWidth="9.1328125" defaultRowHeight="14.25" x14ac:dyDescent="0.45"/>
  <cols>
    <col min="1" max="1" width="7.265625" style="1" customWidth="1"/>
    <col min="2" max="2" width="17.3984375" style="1" customWidth="1"/>
    <col min="3" max="3" width="112" style="1" customWidth="1"/>
    <col min="4" max="6" width="10.1328125" style="1" customWidth="1"/>
    <col min="7" max="7" width="11.86328125" style="1" bestFit="1" customWidth="1"/>
    <col min="8" max="10" width="10.1328125" style="1" customWidth="1"/>
    <col min="11" max="12" width="12" style="1" customWidth="1"/>
    <col min="13" max="13" width="13" style="1" customWidth="1"/>
    <col min="14" max="19" width="12" style="1" customWidth="1"/>
    <col min="20" max="24" width="12.86328125" style="1" customWidth="1"/>
    <col min="25" max="16384" width="9.1328125" style="1"/>
  </cols>
  <sheetData>
    <row r="1" spans="1:25" ht="43.5" customHeight="1" thickTop="1" thickBot="1" x14ac:dyDescent="1.5">
      <c r="A1" s="12"/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  <c r="R1" s="99"/>
      <c r="S1" s="99"/>
      <c r="T1" s="99"/>
      <c r="U1" s="99"/>
      <c r="V1" s="99"/>
      <c r="W1" s="99"/>
      <c r="X1" s="100"/>
      <c r="Y1" s="2"/>
    </row>
    <row r="2" spans="1:25" ht="60" customHeight="1" thickTop="1" thickBot="1" x14ac:dyDescent="0.5">
      <c r="A2" s="12"/>
      <c r="B2" s="104" t="s">
        <v>0</v>
      </c>
      <c r="C2" s="105"/>
      <c r="D2" s="106"/>
      <c r="E2" s="106"/>
      <c r="F2" s="106"/>
      <c r="G2" s="106"/>
      <c r="H2" s="106"/>
      <c r="I2" s="106"/>
      <c r="J2" s="106"/>
      <c r="K2" s="107" t="s">
        <v>1</v>
      </c>
      <c r="L2" s="107"/>
      <c r="M2" s="107"/>
      <c r="N2" s="108"/>
      <c r="O2" s="109"/>
      <c r="P2" s="109"/>
      <c r="Q2" s="101"/>
      <c r="R2" s="102"/>
      <c r="S2" s="102"/>
      <c r="T2" s="102"/>
      <c r="U2" s="102"/>
      <c r="V2" s="102"/>
      <c r="W2" s="102"/>
      <c r="X2" s="103"/>
    </row>
    <row r="3" spans="1:25" ht="13.5" customHeight="1" thickTop="1" thickBot="1" x14ac:dyDescent="0.5">
      <c r="A3" s="12"/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2"/>
    </row>
    <row r="4" spans="1:25" ht="15" customHeight="1" thickBot="1" x14ac:dyDescent="0.5">
      <c r="A4" s="12"/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2"/>
    </row>
    <row r="5" spans="1:25" ht="33" customHeight="1" thickTop="1" thickBot="1" x14ac:dyDescent="0.5">
      <c r="A5" s="12"/>
      <c r="B5" s="91"/>
      <c r="C5" s="92"/>
      <c r="D5" s="92"/>
      <c r="E5" s="92"/>
      <c r="F5" s="92"/>
      <c r="G5" s="92"/>
      <c r="H5" s="92"/>
      <c r="I5" s="92"/>
      <c r="J5" s="92"/>
      <c r="K5" s="13">
        <v>100443</v>
      </c>
      <c r="L5" s="93" t="s">
        <v>2</v>
      </c>
      <c r="M5" s="93"/>
      <c r="N5" s="93"/>
      <c r="O5" s="94" t="s">
        <v>3</v>
      </c>
      <c r="P5" s="94"/>
      <c r="Q5" s="94"/>
      <c r="R5" s="94"/>
      <c r="S5" s="14">
        <v>0.84760000000000002</v>
      </c>
      <c r="T5" s="93" t="s">
        <v>4</v>
      </c>
      <c r="U5" s="93"/>
      <c r="V5" s="93"/>
      <c r="W5" s="93"/>
      <c r="X5" s="95"/>
    </row>
    <row r="6" spans="1:25" ht="42" customHeight="1" thickTop="1" thickBot="1" x14ac:dyDescent="0.55000000000000004">
      <c r="A6" s="12"/>
      <c r="B6" s="63" t="s">
        <v>5</v>
      </c>
      <c r="C6" s="64"/>
      <c r="D6" s="64"/>
      <c r="E6" s="64"/>
      <c r="F6" s="64"/>
      <c r="G6" s="64"/>
      <c r="H6" s="64"/>
      <c r="I6" s="64"/>
      <c r="J6" s="15"/>
      <c r="K6" s="65" t="s">
        <v>6</v>
      </c>
      <c r="L6" s="65"/>
      <c r="M6" s="65"/>
      <c r="N6" s="66"/>
      <c r="O6" s="66"/>
      <c r="P6" s="66"/>
      <c r="Q6" s="66"/>
      <c r="R6" s="66"/>
      <c r="S6" s="66"/>
      <c r="T6" s="66"/>
      <c r="U6" s="66"/>
      <c r="V6" s="66"/>
      <c r="W6" s="66"/>
      <c r="X6" s="67"/>
      <c r="Y6" s="2"/>
    </row>
    <row r="7" spans="1:25" ht="42" customHeight="1" thickTop="1" thickBot="1" x14ac:dyDescent="0.6">
      <c r="A7" s="16"/>
      <c r="B7" s="68" t="s">
        <v>7</v>
      </c>
      <c r="C7" s="69"/>
      <c r="D7" s="69"/>
      <c r="E7" s="69"/>
      <c r="F7" s="69"/>
      <c r="G7" s="69"/>
      <c r="H7" s="69"/>
      <c r="I7" s="69"/>
      <c r="J7" s="70"/>
      <c r="K7" s="74" t="s">
        <v>8</v>
      </c>
      <c r="L7" s="76" t="s">
        <v>9</v>
      </c>
      <c r="M7" s="76"/>
      <c r="N7" s="76"/>
      <c r="O7" s="76"/>
      <c r="P7" s="76"/>
      <c r="Q7" s="76"/>
      <c r="R7" s="77"/>
      <c r="S7" s="78"/>
      <c r="T7" s="78"/>
      <c r="U7" s="78"/>
      <c r="V7" s="78"/>
      <c r="W7" s="78"/>
      <c r="X7" s="79"/>
    </row>
    <row r="8" spans="1:25" ht="45" customHeight="1" thickBot="1" x14ac:dyDescent="0.5">
      <c r="A8" s="17"/>
      <c r="B8" s="71"/>
      <c r="C8" s="72"/>
      <c r="D8" s="72"/>
      <c r="E8" s="72"/>
      <c r="F8" s="72"/>
      <c r="G8" s="72"/>
      <c r="H8" s="72"/>
      <c r="I8" s="72"/>
      <c r="J8" s="73"/>
      <c r="K8" s="75"/>
      <c r="L8" s="83">
        <f>U27</f>
        <v>0</v>
      </c>
      <c r="M8" s="84"/>
      <c r="N8" s="84"/>
      <c r="O8" s="84"/>
      <c r="P8" s="84"/>
      <c r="Q8" s="84"/>
      <c r="R8" s="80"/>
      <c r="S8" s="81"/>
      <c r="T8" s="81"/>
      <c r="U8" s="81"/>
      <c r="V8" s="81"/>
      <c r="W8" s="81"/>
      <c r="X8" s="82"/>
    </row>
    <row r="9" spans="1:25" ht="42.75" customHeight="1" thickTop="1" thickBot="1" x14ac:dyDescent="0.5">
      <c r="A9" s="17"/>
      <c r="B9" s="54" t="s"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</row>
    <row r="10" spans="1:25" ht="57" customHeight="1" thickTop="1" thickBot="1" x14ac:dyDescent="0.5">
      <c r="A10" s="12"/>
      <c r="B10" s="18" t="s">
        <v>11</v>
      </c>
      <c r="C10" s="19" t="s">
        <v>12</v>
      </c>
      <c r="D10" s="20" t="s">
        <v>13</v>
      </c>
      <c r="E10" s="20" t="s">
        <v>14</v>
      </c>
      <c r="F10" s="20" t="s">
        <v>15</v>
      </c>
      <c r="G10" s="20" t="s">
        <v>16</v>
      </c>
      <c r="H10" s="20" t="s">
        <v>17</v>
      </c>
      <c r="I10" s="20" t="s">
        <v>18</v>
      </c>
      <c r="J10" s="21" t="s">
        <v>19</v>
      </c>
      <c r="K10" s="22" t="s">
        <v>20</v>
      </c>
      <c r="L10" s="22" t="s">
        <v>21</v>
      </c>
      <c r="M10" s="22" t="s">
        <v>22</v>
      </c>
      <c r="N10" s="22" t="s">
        <v>23</v>
      </c>
      <c r="O10" s="22" t="s">
        <v>24</v>
      </c>
      <c r="P10" s="22" t="s">
        <v>25</v>
      </c>
      <c r="Q10" s="22" t="s">
        <v>26</v>
      </c>
      <c r="R10" s="22" t="s">
        <v>27</v>
      </c>
      <c r="S10" s="22" t="s">
        <v>28</v>
      </c>
      <c r="T10" s="20" t="s">
        <v>29</v>
      </c>
      <c r="U10" s="20" t="s">
        <v>30</v>
      </c>
      <c r="V10" s="20" t="s">
        <v>31</v>
      </c>
      <c r="W10" s="20" t="s">
        <v>32</v>
      </c>
      <c r="X10" s="23" t="s">
        <v>33</v>
      </c>
    </row>
    <row r="11" spans="1:25" ht="15" thickTop="1" thickBot="1" x14ac:dyDescent="0.5">
      <c r="A11" s="12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6"/>
    </row>
    <row r="12" spans="1:25" ht="35.1" customHeight="1" thickTop="1" x14ac:dyDescent="0.45">
      <c r="A12" s="12"/>
      <c r="B12" s="27">
        <v>1407</v>
      </c>
      <c r="C12" s="28" t="s">
        <v>34</v>
      </c>
      <c r="D12" s="29"/>
      <c r="E12" s="29"/>
      <c r="F12" s="30"/>
      <c r="G12" s="29">
        <v>22</v>
      </c>
      <c r="H12" s="30">
        <v>200</v>
      </c>
      <c r="I12" s="29">
        <v>10.69</v>
      </c>
      <c r="J12" s="31">
        <f>I12*$S$5</f>
        <v>9.0608439999999995</v>
      </c>
      <c r="K12" s="3"/>
      <c r="L12" s="4"/>
      <c r="M12" s="4"/>
      <c r="N12" s="4"/>
      <c r="O12" s="4"/>
      <c r="P12" s="4"/>
      <c r="Q12" s="4"/>
      <c r="R12" s="4"/>
      <c r="S12" s="5"/>
      <c r="T12" s="32">
        <f>SUM(K12:S12)</f>
        <v>0</v>
      </c>
      <c r="U12" s="33">
        <f>T12*I12</f>
        <v>0</v>
      </c>
      <c r="V12" s="34">
        <f>$U12*$S$5</f>
        <v>0</v>
      </c>
      <c r="W12" s="57" t="s">
        <v>35</v>
      </c>
      <c r="X12" s="58"/>
    </row>
    <row r="13" spans="1:25" ht="35.1" customHeight="1" x14ac:dyDescent="0.45">
      <c r="A13" s="12"/>
      <c r="B13" s="35">
        <v>1460</v>
      </c>
      <c r="C13" s="36" t="s">
        <v>36</v>
      </c>
      <c r="D13" s="37"/>
      <c r="E13" s="37"/>
      <c r="F13" s="38"/>
      <c r="G13" s="37">
        <v>38</v>
      </c>
      <c r="H13" s="38">
        <v>512</v>
      </c>
      <c r="I13" s="37">
        <v>5.05</v>
      </c>
      <c r="J13" s="39">
        <f t="shared" ref="J13:J26" si="0">I13*$S$5</f>
        <v>4.2803800000000001</v>
      </c>
      <c r="K13" s="6"/>
      <c r="L13" s="7"/>
      <c r="M13" s="7"/>
      <c r="N13" s="7"/>
      <c r="O13" s="7"/>
      <c r="P13" s="7"/>
      <c r="Q13" s="7"/>
      <c r="R13" s="7"/>
      <c r="S13" s="8"/>
      <c r="T13" s="40">
        <f t="shared" ref="T13:T26" si="1">SUM(K13:S13)</f>
        <v>0</v>
      </c>
      <c r="U13" s="41">
        <f t="shared" ref="U13:U26" si="2">T13*I13</f>
        <v>0</v>
      </c>
      <c r="V13" s="42">
        <f>$U13*$S$5</f>
        <v>0</v>
      </c>
      <c r="W13" s="59"/>
      <c r="X13" s="60"/>
    </row>
    <row r="14" spans="1:25" ht="35.1" customHeight="1" x14ac:dyDescent="0.45">
      <c r="A14" s="12"/>
      <c r="B14" s="35">
        <v>1405</v>
      </c>
      <c r="C14" s="36" t="s">
        <v>37</v>
      </c>
      <c r="D14" s="37"/>
      <c r="E14" s="37"/>
      <c r="F14" s="38"/>
      <c r="G14" s="37">
        <v>22</v>
      </c>
      <c r="H14" s="38">
        <v>200</v>
      </c>
      <c r="I14" s="37">
        <v>5.5</v>
      </c>
      <c r="J14" s="39">
        <f t="shared" si="0"/>
        <v>4.6618000000000004</v>
      </c>
      <c r="K14" s="6"/>
      <c r="L14" s="7"/>
      <c r="M14" s="7"/>
      <c r="N14" s="7"/>
      <c r="O14" s="7"/>
      <c r="P14" s="7"/>
      <c r="Q14" s="7"/>
      <c r="R14" s="7"/>
      <c r="S14" s="8"/>
      <c r="T14" s="40">
        <f t="shared" si="1"/>
        <v>0</v>
      </c>
      <c r="U14" s="41">
        <f t="shared" si="2"/>
        <v>0</v>
      </c>
      <c r="V14" s="42">
        <f t="shared" ref="V14:V26" si="3">$U14*$S$5</f>
        <v>0</v>
      </c>
      <c r="W14" s="59"/>
      <c r="X14" s="60"/>
    </row>
    <row r="15" spans="1:25" ht="35.1" customHeight="1" x14ac:dyDescent="0.45">
      <c r="A15" s="12"/>
      <c r="B15" s="35">
        <v>1237</v>
      </c>
      <c r="C15" s="36" t="s">
        <v>38</v>
      </c>
      <c r="D15" s="37"/>
      <c r="E15" s="37"/>
      <c r="F15" s="38"/>
      <c r="G15" s="37">
        <v>38</v>
      </c>
      <c r="H15" s="38">
        <v>512</v>
      </c>
      <c r="I15" s="37">
        <v>6.12</v>
      </c>
      <c r="J15" s="39">
        <f t="shared" si="0"/>
        <v>5.1873120000000004</v>
      </c>
      <c r="K15" s="6"/>
      <c r="L15" s="7"/>
      <c r="M15" s="7"/>
      <c r="N15" s="7"/>
      <c r="O15" s="7"/>
      <c r="P15" s="7"/>
      <c r="Q15" s="7"/>
      <c r="R15" s="7"/>
      <c r="S15" s="8"/>
      <c r="T15" s="40">
        <f t="shared" si="1"/>
        <v>0</v>
      </c>
      <c r="U15" s="41">
        <f t="shared" si="2"/>
        <v>0</v>
      </c>
      <c r="V15" s="42">
        <f t="shared" si="3"/>
        <v>0</v>
      </c>
      <c r="W15" s="59"/>
      <c r="X15" s="60"/>
    </row>
    <row r="16" spans="1:25" ht="35.1" customHeight="1" x14ac:dyDescent="0.45">
      <c r="A16" s="12"/>
      <c r="B16" s="35">
        <v>1278</v>
      </c>
      <c r="C16" s="36" t="s">
        <v>39</v>
      </c>
      <c r="D16" s="37"/>
      <c r="E16" s="37"/>
      <c r="F16" s="38"/>
      <c r="G16" s="37">
        <v>38</v>
      </c>
      <c r="H16" s="38">
        <v>512</v>
      </c>
      <c r="I16" s="37">
        <v>16.72</v>
      </c>
      <c r="J16" s="39">
        <f t="shared" si="0"/>
        <v>14.171871999999999</v>
      </c>
      <c r="K16" s="6"/>
      <c r="L16" s="7"/>
      <c r="M16" s="7"/>
      <c r="N16" s="7"/>
      <c r="O16" s="7"/>
      <c r="P16" s="7"/>
      <c r="Q16" s="7"/>
      <c r="R16" s="7"/>
      <c r="S16" s="8"/>
      <c r="T16" s="40">
        <f t="shared" si="1"/>
        <v>0</v>
      </c>
      <c r="U16" s="41">
        <f t="shared" si="2"/>
        <v>0</v>
      </c>
      <c r="V16" s="42">
        <f t="shared" si="3"/>
        <v>0</v>
      </c>
      <c r="W16" s="59"/>
      <c r="X16" s="60"/>
    </row>
    <row r="17" spans="1:24" ht="35.1" customHeight="1" x14ac:dyDescent="0.45">
      <c r="A17" s="12"/>
      <c r="B17" s="35">
        <v>1512</v>
      </c>
      <c r="C17" s="36" t="s">
        <v>40</v>
      </c>
      <c r="D17" s="37"/>
      <c r="E17" s="37"/>
      <c r="F17" s="38"/>
      <c r="G17" s="37">
        <v>38</v>
      </c>
      <c r="H17" s="38">
        <v>512</v>
      </c>
      <c r="I17" s="37">
        <v>8.5299999999999994</v>
      </c>
      <c r="J17" s="39">
        <f t="shared" si="0"/>
        <v>7.2300279999999999</v>
      </c>
      <c r="K17" s="6"/>
      <c r="L17" s="7"/>
      <c r="M17" s="7"/>
      <c r="N17" s="7"/>
      <c r="O17" s="7"/>
      <c r="P17" s="7"/>
      <c r="Q17" s="7"/>
      <c r="R17" s="7"/>
      <c r="S17" s="8"/>
      <c r="T17" s="40">
        <f t="shared" si="1"/>
        <v>0</v>
      </c>
      <c r="U17" s="41">
        <f t="shared" si="2"/>
        <v>0</v>
      </c>
      <c r="V17" s="42">
        <f t="shared" si="3"/>
        <v>0</v>
      </c>
      <c r="W17" s="59"/>
      <c r="X17" s="60"/>
    </row>
    <row r="18" spans="1:24" ht="35.1" customHeight="1" x14ac:dyDescent="0.45">
      <c r="A18" s="12"/>
      <c r="B18" s="35">
        <v>1660</v>
      </c>
      <c r="C18" s="36" t="s">
        <v>41</v>
      </c>
      <c r="D18" s="37"/>
      <c r="E18" s="37"/>
      <c r="F18" s="38"/>
      <c r="G18" s="37">
        <v>38</v>
      </c>
      <c r="H18" s="38">
        <v>512</v>
      </c>
      <c r="I18" s="37">
        <v>15.98</v>
      </c>
      <c r="J18" s="39">
        <f t="shared" si="0"/>
        <v>13.544648</v>
      </c>
      <c r="K18" s="6"/>
      <c r="L18" s="7"/>
      <c r="M18" s="7"/>
      <c r="N18" s="7"/>
      <c r="O18" s="7"/>
      <c r="P18" s="7"/>
      <c r="Q18" s="7"/>
      <c r="R18" s="7"/>
      <c r="S18" s="8"/>
      <c r="T18" s="40">
        <f t="shared" si="1"/>
        <v>0</v>
      </c>
      <c r="U18" s="41">
        <f t="shared" si="2"/>
        <v>0</v>
      </c>
      <c r="V18" s="42">
        <f t="shared" si="3"/>
        <v>0</v>
      </c>
      <c r="W18" s="59"/>
      <c r="X18" s="60"/>
    </row>
    <row r="19" spans="1:24" ht="35.1" customHeight="1" x14ac:dyDescent="0.45">
      <c r="A19" s="12"/>
      <c r="B19" s="35">
        <v>1387</v>
      </c>
      <c r="C19" s="36" t="s">
        <v>42</v>
      </c>
      <c r="D19" s="37"/>
      <c r="E19" s="37"/>
      <c r="F19" s="38"/>
      <c r="G19" s="37">
        <v>38</v>
      </c>
      <c r="H19" s="38">
        <v>512</v>
      </c>
      <c r="I19" s="37">
        <v>8.9</v>
      </c>
      <c r="J19" s="39">
        <f t="shared" si="0"/>
        <v>7.5436400000000008</v>
      </c>
      <c r="K19" s="6"/>
      <c r="L19" s="7"/>
      <c r="M19" s="7"/>
      <c r="N19" s="7"/>
      <c r="O19" s="7"/>
      <c r="P19" s="7"/>
      <c r="Q19" s="7"/>
      <c r="R19" s="7"/>
      <c r="S19" s="8"/>
      <c r="T19" s="40">
        <f t="shared" si="1"/>
        <v>0</v>
      </c>
      <c r="U19" s="41">
        <f t="shared" si="2"/>
        <v>0</v>
      </c>
      <c r="V19" s="42">
        <f t="shared" si="3"/>
        <v>0</v>
      </c>
      <c r="W19" s="59"/>
      <c r="X19" s="60"/>
    </row>
    <row r="20" spans="1:24" ht="35.1" customHeight="1" x14ac:dyDescent="0.45">
      <c r="A20" s="12"/>
      <c r="B20" s="35">
        <v>1241</v>
      </c>
      <c r="C20" s="36" t="s">
        <v>43</v>
      </c>
      <c r="D20" s="37"/>
      <c r="E20" s="37"/>
      <c r="F20" s="38"/>
      <c r="G20" s="37">
        <v>38</v>
      </c>
      <c r="H20" s="38">
        <v>512</v>
      </c>
      <c r="I20" s="37">
        <v>10.86</v>
      </c>
      <c r="J20" s="39">
        <f t="shared" si="0"/>
        <v>9.204936</v>
      </c>
      <c r="K20" s="6"/>
      <c r="L20" s="7"/>
      <c r="M20" s="7"/>
      <c r="N20" s="7"/>
      <c r="O20" s="7"/>
      <c r="P20" s="7"/>
      <c r="Q20" s="7"/>
      <c r="R20" s="7"/>
      <c r="S20" s="8"/>
      <c r="T20" s="40">
        <f t="shared" si="1"/>
        <v>0</v>
      </c>
      <c r="U20" s="41">
        <f t="shared" si="2"/>
        <v>0</v>
      </c>
      <c r="V20" s="42">
        <f t="shared" si="3"/>
        <v>0</v>
      </c>
      <c r="W20" s="59"/>
      <c r="X20" s="60"/>
    </row>
    <row r="21" spans="1:24" ht="35.1" customHeight="1" x14ac:dyDescent="0.45">
      <c r="A21" s="12"/>
      <c r="B21" s="35">
        <v>1473</v>
      </c>
      <c r="C21" s="36" t="s">
        <v>44</v>
      </c>
      <c r="D21" s="37"/>
      <c r="E21" s="37"/>
      <c r="F21" s="38"/>
      <c r="G21" s="37">
        <v>38</v>
      </c>
      <c r="H21" s="38">
        <v>512</v>
      </c>
      <c r="I21" s="37">
        <v>11.24</v>
      </c>
      <c r="J21" s="39">
        <f t="shared" si="0"/>
        <v>9.5270240000000008</v>
      </c>
      <c r="K21" s="6"/>
      <c r="L21" s="7"/>
      <c r="M21" s="7"/>
      <c r="N21" s="7"/>
      <c r="O21" s="7"/>
      <c r="P21" s="7"/>
      <c r="Q21" s="7"/>
      <c r="R21" s="7"/>
      <c r="S21" s="8"/>
      <c r="T21" s="40">
        <f t="shared" si="1"/>
        <v>0</v>
      </c>
      <c r="U21" s="41">
        <f t="shared" si="2"/>
        <v>0</v>
      </c>
      <c r="V21" s="42">
        <f t="shared" si="3"/>
        <v>0</v>
      </c>
      <c r="W21" s="59"/>
      <c r="X21" s="60"/>
    </row>
    <row r="22" spans="1:24" ht="35.1" customHeight="1" x14ac:dyDescent="0.45">
      <c r="A22" s="12"/>
      <c r="B22" s="35">
        <v>1409</v>
      </c>
      <c r="C22" s="36" t="s">
        <v>45</v>
      </c>
      <c r="D22" s="37"/>
      <c r="E22" s="37"/>
      <c r="F22" s="38"/>
      <c r="G22" s="37">
        <v>38</v>
      </c>
      <c r="H22" s="38">
        <v>1024</v>
      </c>
      <c r="I22" s="37">
        <v>14.5</v>
      </c>
      <c r="J22" s="39">
        <f t="shared" si="0"/>
        <v>12.2902</v>
      </c>
      <c r="K22" s="6"/>
      <c r="L22" s="7"/>
      <c r="M22" s="7"/>
      <c r="N22" s="7"/>
      <c r="O22" s="7"/>
      <c r="P22" s="7"/>
      <c r="Q22" s="7"/>
      <c r="R22" s="7"/>
      <c r="S22" s="8"/>
      <c r="T22" s="40">
        <f t="shared" si="1"/>
        <v>0</v>
      </c>
      <c r="U22" s="41">
        <f t="shared" si="2"/>
        <v>0</v>
      </c>
      <c r="V22" s="42">
        <f t="shared" si="3"/>
        <v>0</v>
      </c>
      <c r="W22" s="59"/>
      <c r="X22" s="60"/>
    </row>
    <row r="23" spans="1:24" ht="35.1" customHeight="1" x14ac:dyDescent="0.45">
      <c r="A23" s="12"/>
      <c r="B23" s="35">
        <v>1615</v>
      </c>
      <c r="C23" s="36" t="s">
        <v>46</v>
      </c>
      <c r="D23" s="37"/>
      <c r="E23" s="37"/>
      <c r="F23" s="38"/>
      <c r="G23" s="37">
        <v>38</v>
      </c>
      <c r="H23" s="38">
        <v>512</v>
      </c>
      <c r="I23" s="37">
        <v>10.61</v>
      </c>
      <c r="J23" s="39">
        <f t="shared" si="0"/>
        <v>8.993036</v>
      </c>
      <c r="K23" s="6"/>
      <c r="L23" s="7"/>
      <c r="M23" s="7"/>
      <c r="N23" s="7"/>
      <c r="O23" s="7"/>
      <c r="P23" s="7"/>
      <c r="Q23" s="7"/>
      <c r="R23" s="7"/>
      <c r="S23" s="8"/>
      <c r="T23" s="40">
        <f t="shared" si="1"/>
        <v>0</v>
      </c>
      <c r="U23" s="41">
        <f t="shared" si="2"/>
        <v>0</v>
      </c>
      <c r="V23" s="42">
        <f t="shared" si="3"/>
        <v>0</v>
      </c>
      <c r="W23" s="59"/>
      <c r="X23" s="60"/>
    </row>
    <row r="24" spans="1:24" ht="35.1" customHeight="1" x14ac:dyDescent="0.45">
      <c r="A24" s="12"/>
      <c r="B24" s="35">
        <v>1338</v>
      </c>
      <c r="C24" s="36" t="s">
        <v>47</v>
      </c>
      <c r="D24" s="37"/>
      <c r="E24" s="37"/>
      <c r="F24" s="38"/>
      <c r="G24" s="37">
        <v>38</v>
      </c>
      <c r="H24" s="38">
        <v>512</v>
      </c>
      <c r="I24" s="37">
        <v>9.5399999999999991</v>
      </c>
      <c r="J24" s="39">
        <f t="shared" si="0"/>
        <v>8.0861039999999988</v>
      </c>
      <c r="K24" s="6"/>
      <c r="L24" s="7"/>
      <c r="M24" s="7"/>
      <c r="N24" s="7"/>
      <c r="O24" s="7"/>
      <c r="P24" s="7"/>
      <c r="Q24" s="7"/>
      <c r="R24" s="7"/>
      <c r="S24" s="8"/>
      <c r="T24" s="40">
        <f t="shared" si="1"/>
        <v>0</v>
      </c>
      <c r="U24" s="41">
        <f t="shared" si="2"/>
        <v>0</v>
      </c>
      <c r="V24" s="42">
        <f t="shared" si="3"/>
        <v>0</v>
      </c>
      <c r="W24" s="59"/>
      <c r="X24" s="60"/>
    </row>
    <row r="25" spans="1:24" ht="35.1" customHeight="1" x14ac:dyDescent="0.45">
      <c r="A25" s="12"/>
      <c r="B25" s="35" t="s">
        <v>48</v>
      </c>
      <c r="C25" s="36" t="s">
        <v>49</v>
      </c>
      <c r="D25" s="37"/>
      <c r="E25" s="37"/>
      <c r="F25" s="38"/>
      <c r="G25" s="37">
        <v>22</v>
      </c>
      <c r="H25" s="38">
        <v>200</v>
      </c>
      <c r="I25" s="37">
        <v>0.05</v>
      </c>
      <c r="J25" s="39">
        <f t="shared" si="0"/>
        <v>4.2380000000000001E-2</v>
      </c>
      <c r="K25" s="6"/>
      <c r="L25" s="7"/>
      <c r="M25" s="7"/>
      <c r="N25" s="7"/>
      <c r="O25" s="7"/>
      <c r="P25" s="7"/>
      <c r="Q25" s="7"/>
      <c r="R25" s="7"/>
      <c r="S25" s="8"/>
      <c r="T25" s="40">
        <f t="shared" si="1"/>
        <v>0</v>
      </c>
      <c r="U25" s="41">
        <f t="shared" si="2"/>
        <v>0</v>
      </c>
      <c r="V25" s="42">
        <f t="shared" si="3"/>
        <v>0</v>
      </c>
      <c r="W25" s="59"/>
      <c r="X25" s="60"/>
    </row>
    <row r="26" spans="1:24" ht="35.1" customHeight="1" thickBot="1" x14ac:dyDescent="0.5">
      <c r="A26" s="12"/>
      <c r="B26" s="43" t="s">
        <v>50</v>
      </c>
      <c r="C26" s="44" t="s">
        <v>51</v>
      </c>
      <c r="D26" s="45"/>
      <c r="E26" s="45"/>
      <c r="F26" s="46"/>
      <c r="G26" s="45">
        <v>38</v>
      </c>
      <c r="H26" s="46">
        <v>512</v>
      </c>
      <c r="I26" s="45">
        <v>0.09</v>
      </c>
      <c r="J26" s="47">
        <f t="shared" si="0"/>
        <v>7.6284000000000005E-2</v>
      </c>
      <c r="K26" s="9"/>
      <c r="L26" s="10"/>
      <c r="M26" s="10"/>
      <c r="N26" s="10"/>
      <c r="O26" s="10"/>
      <c r="P26" s="10"/>
      <c r="Q26" s="10"/>
      <c r="R26" s="10"/>
      <c r="S26" s="11"/>
      <c r="T26" s="48">
        <f t="shared" si="1"/>
        <v>0</v>
      </c>
      <c r="U26" s="49">
        <f t="shared" si="2"/>
        <v>0</v>
      </c>
      <c r="V26" s="50">
        <f t="shared" si="3"/>
        <v>0</v>
      </c>
      <c r="W26" s="61"/>
      <c r="X26" s="62"/>
    </row>
    <row r="27" spans="1:24" ht="58.5" customHeight="1" thickTop="1" thickBot="1" x14ac:dyDescent="0.5">
      <c r="A27" s="12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2" t="s">
        <v>52</v>
      </c>
      <c r="U27" s="53">
        <f>SUM(U12:U26)</f>
        <v>0</v>
      </c>
      <c r="V27" s="51"/>
      <c r="W27" s="51"/>
      <c r="X27" s="51"/>
    </row>
    <row r="28" spans="1:24" ht="14.65" thickTop="1" x14ac:dyDescent="0.45"/>
  </sheetData>
  <sheetProtection algorithmName="SHA-512" hashValue="KBmKNvLtAWwTf8FT6D+pvRbemGwxvWdbnP8UJLGQZWteLMDV29urmiU/J/7sHq/ocu5gaqvTtABZxgzG8OCfuw==" saltValue="J/OYouyUOCuS7FWOrjisbw==" spinCount="100000" sheet="1" selectLockedCells="1"/>
  <mergeCells count="22">
    <mergeCell ref="B1:P1"/>
    <mergeCell ref="Q1:X2"/>
    <mergeCell ref="B2:C2"/>
    <mergeCell ref="D2:J2"/>
    <mergeCell ref="K2:M2"/>
    <mergeCell ref="N2:P2"/>
    <mergeCell ref="B3:X3"/>
    <mergeCell ref="B4:X4"/>
    <mergeCell ref="B5:J5"/>
    <mergeCell ref="L5:N5"/>
    <mergeCell ref="O5:R5"/>
    <mergeCell ref="T5:X5"/>
    <mergeCell ref="B9:X9"/>
    <mergeCell ref="W12:X26"/>
    <mergeCell ref="B6:I6"/>
    <mergeCell ref="K6:M6"/>
    <mergeCell ref="N6:X6"/>
    <mergeCell ref="B7:J8"/>
    <mergeCell ref="K7:K8"/>
    <mergeCell ref="L7:Q7"/>
    <mergeCell ref="R7:X8"/>
    <mergeCell ref="L8:Q8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Ott's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McCullick, Ronda</cp:lastModifiedBy>
  <dcterms:created xsi:type="dcterms:W3CDTF">2023-12-18T17:18:32Z</dcterms:created>
  <dcterms:modified xsi:type="dcterms:W3CDTF">2023-12-19T02:13:42Z</dcterms:modified>
</cp:coreProperties>
</file>