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marketinc-my.sharepoint.com/personal/andyd_fairmarketinc_com/Documents/Andy's Information/Fair Market Inc/Synergy Food Sales/Missouri Commodity Program/SY 24-25/Commodity Calculators/Finished Commodity Calculators/"/>
    </mc:Choice>
  </mc:AlternateContent>
  <xr:revisionPtr revIDLastSave="0" documentId="8_{55207963-706B-427D-8822-E211ECBE2567}" xr6:coauthVersionLast="47" xr6:coauthVersionMax="47" xr10:uidLastSave="{00000000-0000-0000-0000-000000000000}"/>
  <bookViews>
    <workbookView xWindow="-28920" yWindow="-120" windowWidth="29040" windowHeight="15840" xr2:uid="{78DA757F-C57C-4F26-B4C9-B82171640C3A}"/>
  </bookViews>
  <sheets>
    <sheet name="J.T.M. -Turkey NOI Calculator" sheetId="1" r:id="rId1"/>
  </sheets>
  <externalReferences>
    <externalReference r:id="rId2"/>
  </externalReferences>
  <definedNames>
    <definedName name="_xlnm.Print_Area" localSheetId="0">'J.T.M. -Turkey NOI Calculator'!$A$1:$X$17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1" l="1"/>
  <c r="U16" i="1" s="1"/>
  <c r="V16" i="1" s="1"/>
  <c r="J16" i="1"/>
  <c r="T15" i="1"/>
  <c r="U15" i="1" s="1"/>
  <c r="V15" i="1" s="1"/>
  <c r="J15" i="1"/>
  <c r="T14" i="1"/>
  <c r="U14" i="1" s="1"/>
  <c r="V14" i="1" s="1"/>
  <c r="J14" i="1"/>
  <c r="T13" i="1"/>
  <c r="U13" i="1" s="1"/>
  <c r="V13" i="1" s="1"/>
  <c r="J13" i="1"/>
  <c r="T12" i="1"/>
  <c r="U12" i="1" s="1"/>
  <c r="J12" i="1"/>
  <c r="U17" i="1" l="1"/>
  <c r="L8" i="1" s="1"/>
  <c r="V12" i="1"/>
</calcChain>
</file>

<file path=xl/sharedStrings.xml><?xml version="1.0" encoding="utf-8"?>
<sst xmlns="http://schemas.openxmlformats.org/spreadsheetml/2006/main" count="43" uniqueCount="43">
  <si>
    <t>Agreement Number (###-###):</t>
  </si>
  <si>
    <t>School District Name:</t>
  </si>
  <si>
    <t xml:space="preserve">USDA FOODS MATERIAL CODE </t>
  </si>
  <si>
    <t>Turkey Thighs Chilled Bulk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</si>
  <si>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</si>
  <si>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</si>
  <si>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</si>
  <si>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</si>
  <si>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</si>
  <si>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Lbs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</si>
  <si>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</si>
  <si>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</si>
  <si>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</si>
  <si>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</si>
  <si>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</si>
  <si>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</si>
  <si>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</si>
  <si>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</si>
  <si>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Lbs.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</si>
  <si>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</si>
  <si>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</si>
  <si>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</si>
  <si>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</si>
  <si>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</si>
  <si>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</si>
  <si>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</si>
  <si>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</si>
  <si>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</si>
  <si>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</si>
  <si>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</si>
  <si>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</si>
  <si>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</si>
  <si>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</si>
  <si>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</si>
  <si>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Signature Turkey Taco Filling</t>
  </si>
  <si>
    <t>1/8 red</t>
  </si>
  <si>
    <t>PROCESSING FEE IS OBTAINED BY SCHOOL VIA PROCUREMENT</t>
  </si>
  <si>
    <t>Premium Turkey Taco Filling</t>
  </si>
  <si>
    <t>1/2 red</t>
  </si>
  <si>
    <t>WGR Turkey Mini Corn Dogs</t>
  </si>
  <si>
    <t>WGR Mini Turkey Breakfast Bites</t>
  </si>
  <si>
    <t>Country Breakfast Scramble</t>
  </si>
  <si>
    <t>Total Lbs.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</si>
</sst>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9" fillId="0" borderId="0"/>
  </cellStyleXfs>
  <cellXfs count="109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7" fillId="3" borderId="6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3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10" fillId="0" borderId="17" xfId="3" applyBorder="1" applyAlignment="1" applyProtection="1">
      <alignment horizontal="center" vertical="center"/>
      <protection hidden="1"/>
    </xf>
    <xf numFmtId="0" fontId="10" fillId="0" borderId="18" xfId="3" applyBorder="1" applyAlignment="1" applyProtection="1">
      <alignment horizontal="center" vertical="center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wrapText="1"/>
      <protection hidden="1"/>
    </xf>
    <xf numFmtId="44" fontId="11" fillId="5" borderId="18" xfId="2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right" vertical="center" wrapText="1"/>
      <protection hidden="1"/>
    </xf>
    <xf numFmtId="0" fontId="12" fillId="0" borderId="18" xfId="0" applyFont="1" applyBorder="1" applyAlignment="1" applyProtection="1">
      <alignment horizontal="right" vertical="center" wrapText="1"/>
      <protection hidden="1"/>
    </xf>
    <xf numFmtId="0" fontId="13" fillId="0" borderId="18" xfId="0" applyFont="1" applyBorder="1" applyProtection="1">
      <protection locked="0" hidden="1"/>
    </xf>
    <xf numFmtId="0" fontId="12" fillId="0" borderId="18" xfId="0" applyFont="1" applyBorder="1" applyAlignment="1" applyProtection="1">
      <alignment horizontal="right" wrapText="1"/>
      <protection hidden="1"/>
    </xf>
    <xf numFmtId="0" fontId="9" fillId="0" borderId="18" xfId="0" applyFont="1" applyBorder="1" applyAlignment="1" applyProtection="1">
      <alignment horizontal="center" vertical="center"/>
      <protection locked="0" hidden="1"/>
    </xf>
    <xf numFmtId="0" fontId="9" fillId="0" borderId="19" xfId="0" applyFont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 applyProtection="1">
      <alignment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4" fontId="15" fillId="0" borderId="28" xfId="0" applyNumberFormat="1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30" xfId="0" applyFont="1" applyFill="1" applyBorder="1" applyAlignment="1" applyProtection="1">
      <alignment horizontal="center" vertical="center" wrapText="1"/>
      <protection hidden="1"/>
    </xf>
    <xf numFmtId="0" fontId="17" fillId="2" borderId="20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20" fillId="7" borderId="33" xfId="4" applyFont="1" applyFill="1" applyBorder="1" applyAlignment="1" applyProtection="1">
      <alignment vertical="center"/>
      <protection hidden="1"/>
    </xf>
    <xf numFmtId="2" fontId="21" fillId="5" borderId="33" xfId="0" applyNumberFormat="1" applyFont="1" applyFill="1" applyBorder="1" applyAlignment="1" applyProtection="1">
      <alignment horizontal="center" vertical="center"/>
      <protection hidden="1"/>
    </xf>
    <xf numFmtId="0" fontId="21" fillId="5" borderId="33" xfId="0" applyFont="1" applyFill="1" applyBorder="1" applyAlignment="1" applyProtection="1">
      <alignment horizontal="center" vertical="center"/>
      <protection hidden="1"/>
    </xf>
    <xf numFmtId="165" fontId="21" fillId="5" borderId="34" xfId="1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 wrapText="1"/>
      <protection locked="0" hidden="1"/>
    </xf>
    <xf numFmtId="0" fontId="22" fillId="0" borderId="33" xfId="0" applyFont="1" applyBorder="1" applyAlignment="1" applyProtection="1">
      <alignment horizontal="center" vertical="center" wrapText="1"/>
      <protection locked="0" hidden="1"/>
    </xf>
    <xf numFmtId="0" fontId="22" fillId="0" borderId="34" xfId="0" applyFont="1" applyBorder="1" applyAlignment="1" applyProtection="1">
      <alignment horizontal="center" vertical="center" wrapText="1"/>
      <protection locked="0" hidden="1"/>
    </xf>
    <xf numFmtId="3" fontId="3" fillId="0" borderId="35" xfId="0" applyNumberFormat="1" applyFont="1" applyBorder="1" applyAlignment="1" applyProtection="1">
      <alignment horizontal="center" vertical="center" wrapText="1"/>
      <protection hidden="1"/>
    </xf>
    <xf numFmtId="4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6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37" xfId="0" applyNumberFormat="1" applyFont="1" applyFill="1" applyBorder="1" applyAlignment="1" applyProtection="1">
      <alignment horizontal="center" vertical="center"/>
      <protection hidden="1"/>
    </xf>
    <xf numFmtId="164" fontId="20" fillId="7" borderId="38" xfId="4" applyFont="1" applyFill="1" applyBorder="1" applyAlignment="1" applyProtection="1">
      <alignment vertical="center"/>
      <protection hidden="1"/>
    </xf>
    <xf numFmtId="2" fontId="21" fillId="5" borderId="38" xfId="0" applyNumberFormat="1" applyFont="1" applyFill="1" applyBorder="1" applyAlignment="1" applyProtection="1">
      <alignment horizontal="center" vertical="center"/>
      <protection hidden="1"/>
    </xf>
    <xf numFmtId="0" fontId="21" fillId="5" borderId="38" xfId="0" applyFont="1" applyFill="1" applyBorder="1" applyAlignment="1" applyProtection="1">
      <alignment horizontal="center" vertical="center"/>
      <protection hidden="1"/>
    </xf>
    <xf numFmtId="165" fontId="21" fillId="5" borderId="39" xfId="1" applyNumberFormat="1" applyFont="1" applyFill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wrapText="1"/>
      <protection locked="0" hidden="1"/>
    </xf>
    <xf numFmtId="0" fontId="22" fillId="0" borderId="38" xfId="0" applyFont="1" applyBorder="1" applyAlignment="1" applyProtection="1">
      <alignment horizontal="center" vertical="center" wrapText="1"/>
      <protection locked="0" hidden="1"/>
    </xf>
    <xf numFmtId="0" fontId="22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4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2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" fontId="9" fillId="5" borderId="43" xfId="0" applyNumberFormat="1" applyFont="1" applyFill="1" applyBorder="1" applyAlignment="1" applyProtection="1">
      <alignment horizontal="center" vertical="center"/>
      <protection hidden="1"/>
    </xf>
    <xf numFmtId="164" fontId="20" fillId="7" borderId="44" xfId="4" applyFont="1" applyFill="1" applyBorder="1" applyAlignment="1" applyProtection="1">
      <alignment vertical="center"/>
      <protection hidden="1"/>
    </xf>
    <xf numFmtId="2" fontId="21" fillId="5" borderId="44" xfId="0" applyNumberFormat="1" applyFont="1" applyFill="1" applyBorder="1" applyAlignment="1" applyProtection="1">
      <alignment horizontal="center" vertical="center"/>
      <protection hidden="1"/>
    </xf>
    <xf numFmtId="0" fontId="21" fillId="5" borderId="44" xfId="0" applyFont="1" applyFill="1" applyBorder="1" applyAlignment="1" applyProtection="1">
      <alignment horizontal="center" vertical="center"/>
      <protection hidden="1"/>
    </xf>
    <xf numFmtId="165" fontId="21" fillId="5" borderId="45" xfId="1" applyNumberFormat="1" applyFont="1" applyFill="1" applyBorder="1" applyAlignment="1" applyProtection="1">
      <alignment horizontal="center" vertical="center"/>
      <protection hidden="1"/>
    </xf>
    <xf numFmtId="0" fontId="22" fillId="0" borderId="43" xfId="0" applyFont="1" applyBorder="1" applyAlignment="1" applyProtection="1">
      <alignment horizontal="center" vertical="center" wrapText="1"/>
      <protection locked="0" hidden="1"/>
    </xf>
    <xf numFmtId="0" fontId="22" fillId="0" borderId="44" xfId="0" applyFont="1" applyBorder="1" applyAlignment="1" applyProtection="1">
      <alignment horizontal="center" vertical="center" wrapText="1"/>
      <protection locked="0" hidden="1"/>
    </xf>
    <xf numFmtId="0" fontId="22" fillId="0" borderId="46" xfId="0" applyFont="1" applyBorder="1" applyAlignment="1" applyProtection="1">
      <alignment horizontal="center" vertical="center" wrapText="1"/>
      <protection locked="0" hidden="1"/>
    </xf>
    <xf numFmtId="3" fontId="3" fillId="0" borderId="47" xfId="0" applyNumberFormat="1" applyFont="1" applyBorder="1" applyAlignment="1" applyProtection="1">
      <alignment horizontal="center" vertical="center" wrapText="1"/>
      <protection hidden="1"/>
    </xf>
    <xf numFmtId="4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6" borderId="48" xfId="0" applyFont="1" applyFill="1" applyBorder="1" applyAlignment="1" applyProtection="1">
      <alignment horizontal="center" vertical="center" wrapText="1"/>
      <protection hidden="1"/>
    </xf>
    <xf numFmtId="4" fontId="12" fillId="6" borderId="49" xfId="0" applyNumberFormat="1" applyFont="1" applyFill="1" applyBorder="1" applyAlignment="1" applyProtection="1">
      <alignment horizontal="center" vertical="center"/>
      <protection hidden="1"/>
    </xf>
  </cellXfs>
  <cellStyles count="5">
    <cellStyle name="Comma" xfId="1" builtinId="3"/>
    <cellStyle name="Currency" xfId="2" builtinId="4"/>
    <cellStyle name="Excel Built-in Normal" xfId="4" xr:uid="{B3409434-6A56-4A2E-A790-F079C9305977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J.T.M. -Beef NOI Calculator'!A1"/><Relationship Id="rId2" Type="http://schemas.openxmlformats.org/officeDocument/2006/relationships/hyperlink" Target="#'Overview Sheet'!A1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1C702E-26E8-46B2-AC12-4A1DB79F373C}"/>
            </a:ext>
          </a:extLst>
        </xdr:cNvPr>
        <xdr:cNvSpPr txBox="1"/>
      </xdr:nvSpPr>
      <xdr:spPr>
        <a:xfrm>
          <a:off x="495300" y="23813"/>
          <a:ext cx="17773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20</xdr:col>
      <xdr:colOff>206375</xdr:colOff>
      <xdr:row>0</xdr:row>
      <xdr:rowOff>206375</xdr:rowOff>
    </xdr:from>
    <xdr:to>
      <xdr:col>23</xdr:col>
      <xdr:colOff>431566</xdr:colOff>
      <xdr:row>1</xdr:row>
      <xdr:rowOff>587375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89983D-EE7E-4B97-9F30-38E940402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23350" y="206375"/>
          <a:ext cx="2796941" cy="933450"/>
        </a:xfrm>
        <a:prstGeom prst="rect">
          <a:avLst/>
        </a:prstGeom>
      </xdr:spPr>
    </xdr:pic>
    <xdr:clientData/>
  </xdr:twoCellAnchor>
  <xdr:twoCellAnchor>
    <xdr:from>
      <xdr:col>2</xdr:col>
      <xdr:colOff>3048000</xdr:colOff>
      <xdr:row>4</xdr:row>
      <xdr:rowOff>40822</xdr:rowOff>
    </xdr:from>
    <xdr:to>
      <xdr:col>4</xdr:col>
      <xdr:colOff>353785</xdr:colOff>
      <xdr:row>4</xdr:row>
      <xdr:rowOff>367394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DA100-31D4-451C-9109-F117DA39A189}"/>
            </a:ext>
          </a:extLst>
        </xdr:cNvPr>
        <xdr:cNvSpPr/>
      </xdr:nvSpPr>
      <xdr:spPr>
        <a:xfrm>
          <a:off x="4695825" y="1717222"/>
          <a:ext cx="4878160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  <xdr:twoCellAnchor editAs="oneCell">
    <xdr:from>
      <xdr:col>16</xdr:col>
      <xdr:colOff>435428</xdr:colOff>
      <xdr:row>0</xdr:row>
      <xdr:rowOff>244928</xdr:rowOff>
    </xdr:from>
    <xdr:to>
      <xdr:col>19</xdr:col>
      <xdr:colOff>435428</xdr:colOff>
      <xdr:row>1</xdr:row>
      <xdr:rowOff>585174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E4E9CE-9C21-4437-8488-79328D454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4853" y="244928"/>
          <a:ext cx="2400300" cy="89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D3F5-E43B-4004-98CD-A75448E5F800}">
  <sheetPr>
    <pageSetUpPr fitToPage="1"/>
  </sheetPr>
  <dimension ref="A1:Y18"/>
  <sheetViews>
    <sheetView showGridLines="0" tabSelected="1" zoomScale="70" zoomScaleNormal="70" workbookViewId="0">
      <selection activeCell="K12" sqref="K12"/>
    </sheetView>
  </sheetViews>
  <sheetFormatPr defaultColWidth="9.140625" defaultRowHeight="15" x14ac:dyDescent="0.25"/>
  <cols>
    <col min="1" max="1" width="7.28515625" style="1" customWidth="1"/>
    <col min="2" max="2" width="17.42578125" style="1" customWidth="1"/>
    <col min="3" max="3" width="103.42578125" style="1" customWidth="1"/>
    <col min="4" max="6" width="10.140625" style="1" customWidth="1"/>
    <col min="7" max="7" width="11.85546875" style="1" bestFit="1" customWidth="1"/>
    <col min="8" max="10" width="10.140625" style="1" customWidth="1"/>
    <col min="11" max="12" width="12" style="1" customWidth="1"/>
    <col min="13" max="13" width="13" style="1" customWidth="1"/>
    <col min="14" max="19" width="12" style="1" customWidth="1"/>
    <col min="20" max="24" width="12.85546875" style="1" customWidth="1"/>
    <col min="25" max="16384" width="9.140625" style="1"/>
  </cols>
  <sheetData>
    <row r="1" spans="1:25" ht="43.5" customHeight="1" thickTop="1" thickBot="1" x14ac:dyDescent="0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6"/>
      <c r="Y1" s="7"/>
    </row>
    <row r="2" spans="1:25" ht="60" customHeight="1" thickTop="1" thickBot="1" x14ac:dyDescent="0.3">
      <c r="B2" s="8" t="s">
        <v>0</v>
      </c>
      <c r="C2" s="9"/>
      <c r="D2" s="10"/>
      <c r="E2" s="10"/>
      <c r="F2" s="10"/>
      <c r="G2" s="10"/>
      <c r="H2" s="10"/>
      <c r="I2" s="10"/>
      <c r="J2" s="10"/>
      <c r="K2" s="11" t="s">
        <v>1</v>
      </c>
      <c r="L2" s="11"/>
      <c r="M2" s="11"/>
      <c r="N2" s="12"/>
      <c r="O2" s="13"/>
      <c r="P2" s="13"/>
      <c r="Q2" s="14"/>
      <c r="R2" s="15"/>
      <c r="S2" s="15"/>
      <c r="T2" s="15"/>
      <c r="U2" s="15"/>
      <c r="V2" s="15"/>
      <c r="W2" s="15"/>
      <c r="X2" s="16"/>
    </row>
    <row r="3" spans="1:25" ht="13.5" customHeight="1" thickTop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7"/>
    </row>
    <row r="4" spans="1:25" ht="15" customHeight="1" thickBot="1" x14ac:dyDescent="0.3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7"/>
    </row>
    <row r="5" spans="1:25" ht="33" customHeight="1" thickTop="1" thickBot="1" x14ac:dyDescent="0.3">
      <c r="B5" s="23"/>
      <c r="C5" s="24"/>
      <c r="D5" s="24"/>
      <c r="E5" s="24"/>
      <c r="F5" s="24"/>
      <c r="G5" s="24"/>
      <c r="H5" s="24"/>
      <c r="I5" s="24"/>
      <c r="J5" s="24"/>
      <c r="K5" s="25">
        <v>100883</v>
      </c>
      <c r="L5" s="26" t="s">
        <v>2</v>
      </c>
      <c r="M5" s="26"/>
      <c r="N5" s="26"/>
      <c r="O5" s="27" t="s">
        <v>3</v>
      </c>
      <c r="P5" s="27"/>
      <c r="Q5" s="27"/>
      <c r="R5" s="27"/>
      <c r="S5" s="28">
        <v>2.0903</v>
      </c>
      <c r="T5" s="26" t="s">
        <v>4</v>
      </c>
      <c r="U5" s="26"/>
      <c r="V5" s="26"/>
      <c r="W5" s="26"/>
      <c r="X5" s="29"/>
    </row>
    <row r="6" spans="1:25" ht="42" customHeight="1" thickTop="1" thickBot="1" x14ac:dyDescent="0.3">
      <c r="B6" s="30" t="s">
        <v>5</v>
      </c>
      <c r="C6" s="31"/>
      <c r="D6" s="31"/>
      <c r="E6" s="31"/>
      <c r="F6" s="31"/>
      <c r="G6" s="31"/>
      <c r="H6" s="31"/>
      <c r="I6" s="31"/>
      <c r="J6" s="32"/>
      <c r="K6" s="33" t="s">
        <v>6</v>
      </c>
      <c r="L6" s="33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7"/>
    </row>
    <row r="7" spans="1:25" ht="42" customHeight="1" thickTop="1" thickBot="1" x14ac:dyDescent="0.35">
      <c r="A7" s="36"/>
      <c r="B7" s="37" t="s">
        <v>7</v>
      </c>
      <c r="C7" s="38"/>
      <c r="D7" s="38"/>
      <c r="E7" s="38"/>
      <c r="F7" s="38"/>
      <c r="G7" s="38"/>
      <c r="H7" s="38"/>
      <c r="I7" s="38"/>
      <c r="J7" s="39"/>
      <c r="K7" s="40" t="s">
        <v>8</v>
      </c>
      <c r="L7" s="41" t="s">
        <v>9</v>
      </c>
      <c r="M7" s="41"/>
      <c r="N7" s="41"/>
      <c r="O7" s="41"/>
      <c r="P7" s="41"/>
      <c r="Q7" s="41"/>
      <c r="R7" s="42"/>
      <c r="S7" s="43"/>
      <c r="T7" s="43"/>
      <c r="U7" s="43"/>
      <c r="V7" s="43"/>
      <c r="W7" s="43"/>
      <c r="X7" s="44"/>
    </row>
    <row r="8" spans="1:25" ht="45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8"/>
      <c r="K8" s="49"/>
      <c r="L8" s="50">
        <f>U17</f>
        <v>0</v>
      </c>
      <c r="M8" s="51"/>
      <c r="N8" s="51"/>
      <c r="O8" s="51"/>
      <c r="P8" s="51"/>
      <c r="Q8" s="51"/>
      <c r="R8" s="52"/>
      <c r="S8" s="53"/>
      <c r="T8" s="53"/>
      <c r="U8" s="53"/>
      <c r="V8" s="53"/>
      <c r="W8" s="53"/>
      <c r="X8" s="54"/>
    </row>
    <row r="9" spans="1:25" ht="42.75" customHeight="1" thickTop="1" thickBot="1" x14ac:dyDescent="0.3">
      <c r="A9" s="45"/>
      <c r="B9" s="55" t="s">
        <v>10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</row>
    <row r="10" spans="1:25" ht="57" customHeight="1" thickTop="1" thickBot="1" x14ac:dyDescent="0.3">
      <c r="B10" s="58" t="s">
        <v>11</v>
      </c>
      <c r="C10" s="59" t="s">
        <v>12</v>
      </c>
      <c r="D10" s="60" t="s">
        <v>13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19</v>
      </c>
      <c r="K10" s="62" t="s">
        <v>20</v>
      </c>
      <c r="L10" s="62" t="s">
        <v>21</v>
      </c>
      <c r="M10" s="62" t="s">
        <v>22</v>
      </c>
      <c r="N10" s="62" t="s">
        <v>23</v>
      </c>
      <c r="O10" s="62" t="s">
        <v>24</v>
      </c>
      <c r="P10" s="62" t="s">
        <v>25</v>
      </c>
      <c r="Q10" s="62" t="s">
        <v>26</v>
      </c>
      <c r="R10" s="62" t="s">
        <v>27</v>
      </c>
      <c r="S10" s="62" t="s">
        <v>28</v>
      </c>
      <c r="T10" s="60" t="s">
        <v>29</v>
      </c>
      <c r="U10" s="60" t="s">
        <v>30</v>
      </c>
      <c r="V10" s="60" t="s">
        <v>31</v>
      </c>
      <c r="W10" s="60" t="s">
        <v>32</v>
      </c>
      <c r="X10" s="63" t="s">
        <v>33</v>
      </c>
    </row>
    <row r="11" spans="1:25" ht="16.5" thickTop="1" thickBot="1" x14ac:dyDescent="0.3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5" ht="35.1" customHeight="1" thickTop="1" x14ac:dyDescent="0.25">
      <c r="B12" s="67">
        <v>5235</v>
      </c>
      <c r="C12" s="68" t="s">
        <v>34</v>
      </c>
      <c r="D12" s="69">
        <v>2</v>
      </c>
      <c r="E12" s="69"/>
      <c r="F12" s="70" t="s">
        <v>35</v>
      </c>
      <c r="G12" s="69">
        <v>30</v>
      </c>
      <c r="H12" s="70">
        <v>139</v>
      </c>
      <c r="I12" s="69">
        <v>18.3</v>
      </c>
      <c r="J12" s="71">
        <f>I12*$S$5</f>
        <v>38.252490000000002</v>
      </c>
      <c r="K12" s="72"/>
      <c r="L12" s="73"/>
      <c r="M12" s="73"/>
      <c r="N12" s="73"/>
      <c r="O12" s="73"/>
      <c r="P12" s="73"/>
      <c r="Q12" s="73"/>
      <c r="R12" s="73"/>
      <c r="S12" s="74"/>
      <c r="T12" s="75">
        <f>SUM(K12:S12)</f>
        <v>0</v>
      </c>
      <c r="U12" s="76">
        <f>T12*I12</f>
        <v>0</v>
      </c>
      <c r="V12" s="77">
        <f>$U12*$S$5</f>
        <v>0</v>
      </c>
      <c r="W12" s="78" t="s">
        <v>36</v>
      </c>
      <c r="X12" s="79"/>
    </row>
    <row r="13" spans="1:25" ht="35.1" customHeight="1" x14ac:dyDescent="0.25">
      <c r="B13" s="80">
        <v>5202</v>
      </c>
      <c r="C13" s="81" t="s">
        <v>37</v>
      </c>
      <c r="D13" s="82">
        <v>2</v>
      </c>
      <c r="E13" s="82"/>
      <c r="F13" s="83" t="s">
        <v>38</v>
      </c>
      <c r="G13" s="82">
        <v>30</v>
      </c>
      <c r="H13" s="83">
        <v>80</v>
      </c>
      <c r="I13" s="82">
        <v>24.91</v>
      </c>
      <c r="J13" s="84">
        <f t="shared" ref="J13:J16" si="0">I13*$S$5</f>
        <v>52.069372999999999</v>
      </c>
      <c r="K13" s="85"/>
      <c r="L13" s="86"/>
      <c r="M13" s="86"/>
      <c r="N13" s="86"/>
      <c r="O13" s="86"/>
      <c r="P13" s="86"/>
      <c r="Q13" s="86"/>
      <c r="R13" s="86"/>
      <c r="S13" s="87"/>
      <c r="T13" s="88">
        <f t="shared" ref="T13:T16" si="1">SUM(K13:S13)</f>
        <v>0</v>
      </c>
      <c r="U13" s="89">
        <f t="shared" ref="U13:U16" si="2">T13*I13</f>
        <v>0</v>
      </c>
      <c r="V13" s="90">
        <f>$U13*$S$5</f>
        <v>0</v>
      </c>
      <c r="W13" s="91"/>
      <c r="X13" s="92"/>
    </row>
    <row r="14" spans="1:25" ht="35.1" customHeight="1" x14ac:dyDescent="0.25">
      <c r="B14" s="80">
        <v>5090</v>
      </c>
      <c r="C14" s="81" t="s">
        <v>39</v>
      </c>
      <c r="D14" s="82">
        <v>2</v>
      </c>
      <c r="E14" s="82">
        <v>2</v>
      </c>
      <c r="F14" s="83"/>
      <c r="G14" s="82">
        <v>30.15</v>
      </c>
      <c r="H14" s="83">
        <v>119</v>
      </c>
      <c r="I14" s="82">
        <v>17.04</v>
      </c>
      <c r="J14" s="84">
        <f t="shared" si="0"/>
        <v>35.618712000000002</v>
      </c>
      <c r="K14" s="85"/>
      <c r="L14" s="86"/>
      <c r="M14" s="86"/>
      <c r="N14" s="86"/>
      <c r="O14" s="86"/>
      <c r="P14" s="86"/>
      <c r="Q14" s="86"/>
      <c r="R14" s="86"/>
      <c r="S14" s="87"/>
      <c r="T14" s="88">
        <f t="shared" si="1"/>
        <v>0</v>
      </c>
      <c r="U14" s="89">
        <f t="shared" si="2"/>
        <v>0</v>
      </c>
      <c r="V14" s="90">
        <f t="shared" ref="V14:V16" si="3">$U14*$S$5</f>
        <v>0</v>
      </c>
      <c r="W14" s="91"/>
      <c r="X14" s="92"/>
    </row>
    <row r="15" spans="1:25" ht="35.1" customHeight="1" x14ac:dyDescent="0.25">
      <c r="B15" s="80">
        <v>5091</v>
      </c>
      <c r="C15" s="81" t="s">
        <v>40</v>
      </c>
      <c r="D15" s="82">
        <v>2</v>
      </c>
      <c r="E15" s="82">
        <v>1.5</v>
      </c>
      <c r="F15" s="83"/>
      <c r="G15" s="82">
        <v>30.15</v>
      </c>
      <c r="H15" s="83">
        <v>120</v>
      </c>
      <c r="I15" s="82">
        <v>25.7</v>
      </c>
      <c r="J15" s="84">
        <f t="shared" si="0"/>
        <v>53.720709999999997</v>
      </c>
      <c r="K15" s="85"/>
      <c r="L15" s="86"/>
      <c r="M15" s="86"/>
      <c r="N15" s="86"/>
      <c r="O15" s="86"/>
      <c r="P15" s="86"/>
      <c r="Q15" s="86"/>
      <c r="R15" s="86"/>
      <c r="S15" s="87"/>
      <c r="T15" s="88">
        <f t="shared" si="1"/>
        <v>0</v>
      </c>
      <c r="U15" s="89">
        <f t="shared" si="2"/>
        <v>0</v>
      </c>
      <c r="V15" s="90">
        <f t="shared" si="3"/>
        <v>0</v>
      </c>
      <c r="W15" s="91"/>
      <c r="X15" s="92"/>
    </row>
    <row r="16" spans="1:25" ht="35.1" customHeight="1" thickBot="1" x14ac:dyDescent="0.3">
      <c r="B16" s="93">
        <v>5164</v>
      </c>
      <c r="C16" s="94" t="s">
        <v>41</v>
      </c>
      <c r="D16" s="95">
        <v>2</v>
      </c>
      <c r="E16" s="95"/>
      <c r="F16" s="96"/>
      <c r="G16" s="95">
        <v>30</v>
      </c>
      <c r="H16" s="96">
        <v>131</v>
      </c>
      <c r="I16" s="95">
        <v>6.32</v>
      </c>
      <c r="J16" s="97">
        <f t="shared" si="0"/>
        <v>13.210696</v>
      </c>
      <c r="K16" s="98"/>
      <c r="L16" s="99"/>
      <c r="M16" s="99"/>
      <c r="N16" s="99"/>
      <c r="O16" s="99"/>
      <c r="P16" s="99"/>
      <c r="Q16" s="99"/>
      <c r="R16" s="99"/>
      <c r="S16" s="100"/>
      <c r="T16" s="101">
        <f t="shared" si="1"/>
        <v>0</v>
      </c>
      <c r="U16" s="102">
        <f t="shared" si="2"/>
        <v>0</v>
      </c>
      <c r="V16" s="103">
        <f t="shared" si="3"/>
        <v>0</v>
      </c>
      <c r="W16" s="104"/>
      <c r="X16" s="105"/>
    </row>
    <row r="17" spans="2:24" ht="58.5" customHeight="1" thickTop="1" thickBot="1" x14ac:dyDescent="0.3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 t="s">
        <v>42</v>
      </c>
      <c r="U17" s="108">
        <f>SUM(U12:U16)</f>
        <v>0</v>
      </c>
      <c r="V17" s="106"/>
      <c r="W17" s="106"/>
      <c r="X17" s="106"/>
    </row>
    <row r="18" spans="2:24" ht="15.75" thickTop="1" x14ac:dyDescent="0.25"/>
  </sheetData>
  <sheetProtection algorithmName="SHA-512" hashValue="D1DMzRMYkBwOxUQ2GaIr7mnGR9WLXZksJwntxR46PNvVMqaEo0u3GQTz3DMyQUf9+BbqRfC97sYPAZWMDPNMDg==" saltValue="DCt0KDDxk/r62r3Gyoa+qg==" spinCount="100000" sheet="1" selectLockedCells="1"/>
  <mergeCells count="22">
    <mergeCell ref="B9:X9"/>
    <mergeCell ref="W12:X16"/>
    <mergeCell ref="B6:I6"/>
    <mergeCell ref="K6:M6"/>
    <mergeCell ref="N6:X6"/>
    <mergeCell ref="B7:J8"/>
    <mergeCell ref="K7:K8"/>
    <mergeCell ref="L7:Q7"/>
    <mergeCell ref="R7:X8"/>
    <mergeCell ref="L8:Q8"/>
    <mergeCell ref="B3:X3"/>
    <mergeCell ref="B4:X4"/>
    <mergeCell ref="B5:J5"/>
    <mergeCell ref="L5:N5"/>
    <mergeCell ref="O5:R5"/>
    <mergeCell ref="T5:X5"/>
    <mergeCell ref="B1:P1"/>
    <mergeCell ref="Q1:X2"/>
    <mergeCell ref="B2:C2"/>
    <mergeCell ref="D2:J2"/>
    <mergeCell ref="K2:M2"/>
    <mergeCell ref="N2:P2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ageMargins left="0.25" right="0.25" top="0.75" bottom="0.75" header="0.3" footer="0.3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J.T.M. -Turkey NOI Calculator</vt:lpstr>
      <vt:lpstr>'J.T.M. -Turkey NOI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Andy Dudenhoeffer</cp:lastModifiedBy>
  <dcterms:created xsi:type="dcterms:W3CDTF">2023-11-30T17:21:11Z</dcterms:created>
  <dcterms:modified xsi:type="dcterms:W3CDTF">2023-11-30T17:21:32Z</dcterms:modified>
</cp:coreProperties>
</file>