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7497C415-1D68-4AC3-80FC-3AB5EA5EF269}" xr6:coauthVersionLast="47" xr6:coauthVersionMax="47" xr10:uidLastSave="{00000000-0000-0000-0000-000000000000}"/>
  <bookViews>
    <workbookView xWindow="-28920" yWindow="-120" windowWidth="29040" windowHeight="15840" xr2:uid="{C8C9D9ED-22C6-46E6-B350-D8BFC533D932}"/>
  </bookViews>
  <sheets>
    <sheet name="J.T.M. -Cheese NOI Calculator" sheetId="1" r:id="rId1"/>
  </sheets>
  <externalReferences>
    <externalReference r:id="rId2"/>
  </externalReferences>
  <definedNames>
    <definedName name="_xlnm.Print_Area" localSheetId="0">'J.T.M. -Cheese NOI Calculator'!$A$1:$X$44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U43" i="1" s="1"/>
  <c r="V43" i="1" s="1"/>
  <c r="J43" i="1"/>
  <c r="T42" i="1"/>
  <c r="U42" i="1" s="1"/>
  <c r="V42" i="1" s="1"/>
  <c r="J42" i="1"/>
  <c r="U41" i="1"/>
  <c r="V41" i="1" s="1"/>
  <c r="T41" i="1"/>
  <c r="J41" i="1"/>
  <c r="T40" i="1"/>
  <c r="U40" i="1" s="1"/>
  <c r="V40" i="1" s="1"/>
  <c r="J40" i="1"/>
  <c r="T39" i="1"/>
  <c r="U39" i="1" s="1"/>
  <c r="V39" i="1" s="1"/>
  <c r="J39" i="1"/>
  <c r="U38" i="1"/>
  <c r="V38" i="1" s="1"/>
  <c r="T38" i="1"/>
  <c r="J38" i="1"/>
  <c r="T37" i="1"/>
  <c r="U37" i="1" s="1"/>
  <c r="V37" i="1" s="1"/>
  <c r="J37" i="1"/>
  <c r="T36" i="1"/>
  <c r="U36" i="1" s="1"/>
  <c r="V36" i="1" s="1"/>
  <c r="J36" i="1"/>
  <c r="U35" i="1"/>
  <c r="V35" i="1" s="1"/>
  <c r="T35" i="1"/>
  <c r="J35" i="1"/>
  <c r="T34" i="1"/>
  <c r="U34" i="1" s="1"/>
  <c r="V34" i="1" s="1"/>
  <c r="J34" i="1"/>
  <c r="T33" i="1"/>
  <c r="U33" i="1" s="1"/>
  <c r="V33" i="1" s="1"/>
  <c r="J33" i="1"/>
  <c r="U32" i="1"/>
  <c r="V32" i="1" s="1"/>
  <c r="T32" i="1"/>
  <c r="J32" i="1"/>
  <c r="T31" i="1"/>
  <c r="U31" i="1" s="1"/>
  <c r="V31" i="1" s="1"/>
  <c r="J31" i="1"/>
  <c r="T30" i="1"/>
  <c r="U30" i="1" s="1"/>
  <c r="V30" i="1" s="1"/>
  <c r="J30" i="1"/>
  <c r="U29" i="1"/>
  <c r="V29" i="1" s="1"/>
  <c r="T29" i="1"/>
  <c r="J29" i="1"/>
  <c r="T28" i="1"/>
  <c r="U28" i="1" s="1"/>
  <c r="V28" i="1" s="1"/>
  <c r="J28" i="1"/>
  <c r="T27" i="1"/>
  <c r="U27" i="1" s="1"/>
  <c r="V27" i="1" s="1"/>
  <c r="J27" i="1"/>
  <c r="U26" i="1"/>
  <c r="V26" i="1" s="1"/>
  <c r="T26" i="1"/>
  <c r="J26" i="1"/>
  <c r="T25" i="1"/>
  <c r="U25" i="1" s="1"/>
  <c r="V25" i="1" s="1"/>
  <c r="J25" i="1"/>
  <c r="T24" i="1"/>
  <c r="U24" i="1" s="1"/>
  <c r="V24" i="1" s="1"/>
  <c r="J24" i="1"/>
  <c r="U23" i="1"/>
  <c r="V23" i="1" s="1"/>
  <c r="T23" i="1"/>
  <c r="J23" i="1"/>
  <c r="T22" i="1"/>
  <c r="U22" i="1" s="1"/>
  <c r="V22" i="1" s="1"/>
  <c r="J22" i="1"/>
  <c r="T21" i="1"/>
  <c r="U21" i="1" s="1"/>
  <c r="V21" i="1" s="1"/>
  <c r="J21" i="1"/>
  <c r="U20" i="1"/>
  <c r="V20" i="1" s="1"/>
  <c r="T20" i="1"/>
  <c r="J20" i="1"/>
  <c r="T19" i="1"/>
  <c r="U19" i="1" s="1"/>
  <c r="V19" i="1" s="1"/>
  <c r="J19" i="1"/>
  <c r="T18" i="1"/>
  <c r="U18" i="1" s="1"/>
  <c r="V18" i="1" s="1"/>
  <c r="J18" i="1"/>
  <c r="U17" i="1"/>
  <c r="V17" i="1" s="1"/>
  <c r="T17" i="1"/>
  <c r="J17" i="1"/>
  <c r="T16" i="1"/>
  <c r="U16" i="1" s="1"/>
  <c r="V16" i="1" s="1"/>
  <c r="J16" i="1"/>
  <c r="T15" i="1"/>
  <c r="U15" i="1" s="1"/>
  <c r="V15" i="1" s="1"/>
  <c r="J15" i="1"/>
  <c r="U14" i="1"/>
  <c r="V14" i="1" s="1"/>
  <c r="T14" i="1"/>
  <c r="J14" i="1"/>
  <c r="T13" i="1"/>
  <c r="U13" i="1" s="1"/>
  <c r="V13" i="1" s="1"/>
  <c r="J13" i="1"/>
  <c r="T12" i="1"/>
  <c r="U12" i="1" s="1"/>
  <c r="J12" i="1"/>
  <c r="U44" i="1" l="1"/>
  <c r="L8" i="1" s="1"/>
  <c r="V12" i="1"/>
</calcChain>
</file>

<file path=xl/sharedStrings.xml><?xml version="1.0" encoding="utf-8"?>
<sst xmlns="http://schemas.openxmlformats.org/spreadsheetml/2006/main" count="69" uniqueCount="67">
  <si>
    <t>Agreement Number (###-###):</t>
  </si>
  <si>
    <t>School District Name:</t>
  </si>
  <si>
    <t xml:space="preserve">USDA FOODS MATERIAL CODE </t>
  </si>
  <si>
    <t>Cheese Natrual American Barrel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</si>
  <si>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</si>
  <si>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</si>
  <si>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</si>
  <si>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</si>
  <si>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</si>
  <si>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</si>
  <si>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</si>
  <si>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</si>
  <si>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</si>
  <si>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</si>
  <si>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</si>
  <si>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</si>
  <si>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</si>
  <si>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</si>
  <si>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</si>
  <si>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</si>
  <si>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</si>
  <si>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</si>
  <si>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</si>
  <si>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</si>
  <si>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</si>
  <si>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</si>
  <si>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</si>
  <si>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</si>
  <si>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</si>
  <si>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</si>
  <si>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</si>
  <si>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</si>
  <si>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</si>
  <si>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</si>
  <si>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Premium Cheddar Cheese Sauce</t>
  </si>
  <si>
    <t>PROCESSING FEE IS OBTAINED BY SCHOOL VIA PROCUREMENT</t>
  </si>
  <si>
    <t>Premium Jalapeno Cheese sauce</t>
  </si>
  <si>
    <t>Premium Queso Blanco Cheese Sauce</t>
  </si>
  <si>
    <t>Signature Cheddar Cheese Sauce</t>
  </si>
  <si>
    <t>Premium Alfredo Cheese Sauce</t>
  </si>
  <si>
    <t>Premium 3 Cheese Sauce</t>
  </si>
  <si>
    <t>Premium Golden Queso Cheese Sauce</t>
  </si>
  <si>
    <t>Premium Tier 2Cheddar Cheese Sauce</t>
  </si>
  <si>
    <t>Premium Tier 2 Jalapeno Cheese sauce</t>
  </si>
  <si>
    <t>Premium tier 2  Queso Blanco Cheese Sauce</t>
  </si>
  <si>
    <t>Signature Tier 2  Cheddar Cheese Sauce</t>
  </si>
  <si>
    <t>Premium Tier 2 Alfredo Cheese Sauce</t>
  </si>
  <si>
    <t>Premium Tier 2 3 Cheese Sauce</t>
  </si>
  <si>
    <t>Premium Tier 2 Golden Queso Cheese Sauce</t>
  </si>
  <si>
    <t>Country Turkey Breakfast Scrambler</t>
  </si>
  <si>
    <t>Fiesta Breakfast Scrambler</t>
  </si>
  <si>
    <t>Premium WGR Mac &amp; Cheese (Elbow)</t>
  </si>
  <si>
    <t>Premium Tier 2 WGR Mac &amp; Cheese (Elbow)</t>
  </si>
  <si>
    <t>Premium Alfredo Sauce w WGR Penne</t>
  </si>
  <si>
    <t>Premium 3 Cheese Cavatappi (WGR)</t>
  </si>
  <si>
    <t>Premium Tier 2 3 Cheese Cavatappi (WGR)</t>
  </si>
  <si>
    <t>Premium WGR Mac &amp; Cheese (Straight)</t>
  </si>
  <si>
    <t>Premium Tier 2 WGR Mac &amp; Cheese (Straight)</t>
  </si>
  <si>
    <t>Signature WGR Mac &amp; Cheese (Elbow)</t>
  </si>
  <si>
    <t>Signature WGR Mac &amp; Cheese (Stick)</t>
  </si>
  <si>
    <t>Premium Mac &amp; Cheese (Stick) Bowl</t>
  </si>
  <si>
    <t>Premium Enriched Mac &amp; Cheese (Elbow)</t>
  </si>
  <si>
    <t>Premium Enriched Mac &amp; Cheese (Straight)</t>
  </si>
  <si>
    <t>Signature Enriched Mac &amp; Cheese (Elbow)</t>
  </si>
  <si>
    <t>Broccoli &amp; Cheese Soup</t>
  </si>
  <si>
    <t>1/4green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</si>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</sst>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9" xfId="0" applyFont="1" applyFill="1" applyBorder="1" applyAlignment="1" applyProtection="1">
      <alignment horizontal="center" vertical="center" wrapText="1"/>
      <protection hidden="1"/>
    </xf>
    <xf numFmtId="4" fontId="12" fillId="6" borderId="50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6ACDFC6D-FE6B-4E0B-8B19-575C095C39E9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J.T.M. -Beef NOI Calculator'!A1"/><Relationship Id="rId2" Type="http://schemas.openxmlformats.org/officeDocument/2006/relationships/hyperlink" Target="#'Overview Sheet'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132274E-5D7E-4BCB-B1BB-F9718338FFAE}"/>
            </a:ext>
          </a:extLst>
        </xdr:cNvPr>
        <xdr:cNvSpPr txBox="1"/>
      </xdr:nvSpPr>
      <xdr:spPr>
        <a:xfrm>
          <a:off x="495300" y="23813"/>
          <a:ext cx="178593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6FA6F-00C2-4B2A-9F0C-298FE5D11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09075" y="206375"/>
          <a:ext cx="2796941" cy="933450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197F0A-2A14-4F5A-BB61-B946847EF496}"/>
            </a:ext>
          </a:extLst>
        </xdr:cNvPr>
        <xdr:cNvSpPr/>
      </xdr:nvSpPr>
      <xdr:spPr>
        <a:xfrm>
          <a:off x="46958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  <xdr:twoCellAnchor editAs="oneCell">
    <xdr:from>
      <xdr:col>16</xdr:col>
      <xdr:colOff>625928</xdr:colOff>
      <xdr:row>0</xdr:row>
      <xdr:rowOff>204107</xdr:rowOff>
    </xdr:from>
    <xdr:to>
      <xdr:col>19</xdr:col>
      <xdr:colOff>625928</xdr:colOff>
      <xdr:row>1</xdr:row>
      <xdr:rowOff>544353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E9A51C-582B-4A85-98A5-A692343A0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1078" y="204107"/>
          <a:ext cx="2400300" cy="892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EC1C-87C8-4D9C-A5B0-32CC0F1FD5B7}">
  <sheetPr>
    <pageSetUpPr fitToPage="1"/>
  </sheetPr>
  <dimension ref="A1:Y45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17.42578125" style="1" customWidth="1"/>
    <col min="3" max="3" width="103.42578125" style="1" customWidth="1"/>
    <col min="4" max="5" width="10.140625" style="1" customWidth="1"/>
    <col min="6" max="6" width="11.42578125" style="1" bestFit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110242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2.1036999999999999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U44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>
        <v>5705</v>
      </c>
      <c r="C12" s="68" t="s">
        <v>34</v>
      </c>
      <c r="D12" s="69">
        <v>1</v>
      </c>
      <c r="E12" s="69"/>
      <c r="F12" s="70"/>
      <c r="G12" s="69">
        <v>30</v>
      </c>
      <c r="H12" s="70">
        <v>263</v>
      </c>
      <c r="I12" s="69">
        <v>15</v>
      </c>
      <c r="J12" s="71">
        <f>I12*$S$5</f>
        <v>31.555499999999999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35</v>
      </c>
      <c r="X12" s="79"/>
    </row>
    <row r="13" spans="1:25" ht="35.1" customHeight="1" x14ac:dyDescent="0.25">
      <c r="B13" s="80">
        <v>5708</v>
      </c>
      <c r="C13" s="81" t="s">
        <v>36</v>
      </c>
      <c r="D13" s="82">
        <v>1</v>
      </c>
      <c r="E13" s="82"/>
      <c r="F13" s="83"/>
      <c r="G13" s="82">
        <v>30</v>
      </c>
      <c r="H13" s="83">
        <v>263</v>
      </c>
      <c r="I13" s="82">
        <v>15</v>
      </c>
      <c r="J13" s="84">
        <f t="shared" ref="J13:J43" si="0">I13*$S$5</f>
        <v>31.555499999999999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43" si="1">SUM(K13:S13)</f>
        <v>0</v>
      </c>
      <c r="U13" s="89">
        <f t="shared" ref="U13:U43" si="2">T13*I13</f>
        <v>0</v>
      </c>
      <c r="V13" s="90">
        <f>$U13*$S$5</f>
        <v>0</v>
      </c>
      <c r="W13" s="91"/>
      <c r="X13" s="92"/>
    </row>
    <row r="14" spans="1:25" ht="35.1" customHeight="1" x14ac:dyDescent="0.25">
      <c r="B14" s="80">
        <v>5718</v>
      </c>
      <c r="C14" s="81" t="s">
        <v>37</v>
      </c>
      <c r="D14" s="82">
        <v>1</v>
      </c>
      <c r="E14" s="82"/>
      <c r="F14" s="83"/>
      <c r="G14" s="82">
        <v>30</v>
      </c>
      <c r="H14" s="83">
        <v>240</v>
      </c>
      <c r="I14" s="82">
        <v>15</v>
      </c>
      <c r="J14" s="84">
        <f t="shared" si="0"/>
        <v>31.555499999999999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ref="V14:V43" si="3">$U14*$S$5</f>
        <v>0</v>
      </c>
      <c r="W14" s="91"/>
      <c r="X14" s="92"/>
    </row>
    <row r="15" spans="1:25" ht="35.1" customHeight="1" x14ac:dyDescent="0.25">
      <c r="B15" s="80">
        <v>5715</v>
      </c>
      <c r="C15" s="81" t="s">
        <v>38</v>
      </c>
      <c r="D15" s="82">
        <v>1</v>
      </c>
      <c r="E15" s="82"/>
      <c r="F15" s="83"/>
      <c r="G15" s="82">
        <v>30</v>
      </c>
      <c r="H15" s="83">
        <v>252</v>
      </c>
      <c r="I15" s="82">
        <v>8.1</v>
      </c>
      <c r="J15" s="84">
        <f t="shared" si="0"/>
        <v>17.039969999999997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x14ac:dyDescent="0.25">
      <c r="B16" s="80">
        <v>5722</v>
      </c>
      <c r="C16" s="81" t="s">
        <v>39</v>
      </c>
      <c r="D16" s="82">
        <v>1</v>
      </c>
      <c r="E16" s="82"/>
      <c r="F16" s="83"/>
      <c r="G16" s="82">
        <v>30</v>
      </c>
      <c r="H16" s="83">
        <v>268</v>
      </c>
      <c r="I16" s="82">
        <v>15</v>
      </c>
      <c r="J16" s="84">
        <f t="shared" si="0"/>
        <v>31.555499999999999</v>
      </c>
      <c r="K16" s="85"/>
      <c r="L16" s="86"/>
      <c r="M16" s="86"/>
      <c r="N16" s="86"/>
      <c r="O16" s="86"/>
      <c r="P16" s="86"/>
      <c r="Q16" s="86"/>
      <c r="R16" s="86"/>
      <c r="S16" s="87"/>
      <c r="T16" s="88">
        <f t="shared" si="1"/>
        <v>0</v>
      </c>
      <c r="U16" s="89">
        <f t="shared" si="2"/>
        <v>0</v>
      </c>
      <c r="V16" s="90">
        <f t="shared" si="3"/>
        <v>0</v>
      </c>
      <c r="W16" s="91"/>
      <c r="X16" s="92"/>
    </row>
    <row r="17" spans="2:24" ht="35.1" customHeight="1" x14ac:dyDescent="0.25">
      <c r="B17" s="80">
        <v>5730</v>
      </c>
      <c r="C17" s="81" t="s">
        <v>40</v>
      </c>
      <c r="D17" s="82">
        <v>1</v>
      </c>
      <c r="E17" s="82"/>
      <c r="F17" s="83"/>
      <c r="G17" s="82">
        <v>30</v>
      </c>
      <c r="H17" s="83">
        <v>268</v>
      </c>
      <c r="I17" s="82">
        <v>15</v>
      </c>
      <c r="J17" s="84">
        <f t="shared" si="0"/>
        <v>31.555499999999999</v>
      </c>
      <c r="K17" s="85"/>
      <c r="L17" s="86"/>
      <c r="M17" s="86"/>
      <c r="N17" s="86"/>
      <c r="O17" s="86"/>
      <c r="P17" s="86"/>
      <c r="Q17" s="86"/>
      <c r="R17" s="86"/>
      <c r="S17" s="87"/>
      <c r="T17" s="88">
        <f t="shared" si="1"/>
        <v>0</v>
      </c>
      <c r="U17" s="89">
        <f t="shared" si="2"/>
        <v>0</v>
      </c>
      <c r="V17" s="90">
        <f t="shared" si="3"/>
        <v>0</v>
      </c>
      <c r="W17" s="91"/>
      <c r="X17" s="92"/>
    </row>
    <row r="18" spans="2:24" ht="35.1" customHeight="1" x14ac:dyDescent="0.25">
      <c r="B18" s="80">
        <v>5731</v>
      </c>
      <c r="C18" s="81" t="s">
        <v>41</v>
      </c>
      <c r="D18" s="82">
        <v>1</v>
      </c>
      <c r="E18" s="82"/>
      <c r="F18" s="83"/>
      <c r="G18" s="82">
        <v>30</v>
      </c>
      <c r="H18" s="83">
        <v>240</v>
      </c>
      <c r="I18" s="82">
        <v>15</v>
      </c>
      <c r="J18" s="84">
        <f t="shared" si="0"/>
        <v>31.555499999999999</v>
      </c>
      <c r="K18" s="85"/>
      <c r="L18" s="86"/>
      <c r="M18" s="86"/>
      <c r="N18" s="86"/>
      <c r="O18" s="86"/>
      <c r="P18" s="86"/>
      <c r="Q18" s="86"/>
      <c r="R18" s="86"/>
      <c r="S18" s="87"/>
      <c r="T18" s="88">
        <f t="shared" si="1"/>
        <v>0</v>
      </c>
      <c r="U18" s="89">
        <f t="shared" si="2"/>
        <v>0</v>
      </c>
      <c r="V18" s="90">
        <f t="shared" si="3"/>
        <v>0</v>
      </c>
      <c r="W18" s="91"/>
      <c r="X18" s="92"/>
    </row>
    <row r="19" spans="2:24" ht="35.1" customHeight="1" x14ac:dyDescent="0.25">
      <c r="B19" s="80">
        <v>5734</v>
      </c>
      <c r="C19" s="81" t="s">
        <v>42</v>
      </c>
      <c r="D19" s="82">
        <v>1</v>
      </c>
      <c r="E19" s="82"/>
      <c r="F19" s="83"/>
      <c r="G19" s="82">
        <v>30</v>
      </c>
      <c r="H19" s="83">
        <v>263</v>
      </c>
      <c r="I19" s="82">
        <v>15</v>
      </c>
      <c r="J19" s="84">
        <f t="shared" si="0"/>
        <v>31.555499999999999</v>
      </c>
      <c r="K19" s="85"/>
      <c r="L19" s="86"/>
      <c r="M19" s="86"/>
      <c r="N19" s="86"/>
      <c r="O19" s="86"/>
      <c r="P19" s="86"/>
      <c r="Q19" s="86"/>
      <c r="R19" s="86"/>
      <c r="S19" s="87"/>
      <c r="T19" s="88">
        <f t="shared" si="1"/>
        <v>0</v>
      </c>
      <c r="U19" s="89">
        <f t="shared" si="2"/>
        <v>0</v>
      </c>
      <c r="V19" s="90">
        <f t="shared" si="3"/>
        <v>0</v>
      </c>
      <c r="W19" s="91"/>
      <c r="X19" s="92"/>
    </row>
    <row r="20" spans="2:24" ht="35.1" customHeight="1" x14ac:dyDescent="0.25">
      <c r="B20" s="80">
        <v>5744</v>
      </c>
      <c r="C20" s="81" t="s">
        <v>43</v>
      </c>
      <c r="D20" s="82">
        <v>1</v>
      </c>
      <c r="E20" s="82"/>
      <c r="F20" s="83"/>
      <c r="G20" s="82">
        <v>30</v>
      </c>
      <c r="H20" s="83">
        <v>263</v>
      </c>
      <c r="I20" s="82">
        <v>15</v>
      </c>
      <c r="J20" s="84">
        <f t="shared" si="0"/>
        <v>31.555499999999999</v>
      </c>
      <c r="K20" s="85"/>
      <c r="L20" s="86"/>
      <c r="M20" s="86"/>
      <c r="N20" s="86"/>
      <c r="O20" s="86"/>
      <c r="P20" s="86"/>
      <c r="Q20" s="86"/>
      <c r="R20" s="86"/>
      <c r="S20" s="87"/>
      <c r="T20" s="88">
        <f t="shared" si="1"/>
        <v>0</v>
      </c>
      <c r="U20" s="89">
        <f t="shared" si="2"/>
        <v>0</v>
      </c>
      <c r="V20" s="90">
        <f t="shared" si="3"/>
        <v>0</v>
      </c>
      <c r="W20" s="91"/>
      <c r="X20" s="92"/>
    </row>
    <row r="21" spans="2:24" ht="35.1" customHeight="1" x14ac:dyDescent="0.25">
      <c r="B21" s="80">
        <v>5742</v>
      </c>
      <c r="C21" s="81" t="s">
        <v>44</v>
      </c>
      <c r="D21" s="82">
        <v>1</v>
      </c>
      <c r="E21" s="82"/>
      <c r="F21" s="83"/>
      <c r="G21" s="82">
        <v>30</v>
      </c>
      <c r="H21" s="83">
        <v>240</v>
      </c>
      <c r="I21" s="82">
        <v>15</v>
      </c>
      <c r="J21" s="84">
        <f t="shared" si="0"/>
        <v>31.555499999999999</v>
      </c>
      <c r="K21" s="85"/>
      <c r="L21" s="86"/>
      <c r="M21" s="86"/>
      <c r="N21" s="86"/>
      <c r="O21" s="86"/>
      <c r="P21" s="86"/>
      <c r="Q21" s="86"/>
      <c r="R21" s="86"/>
      <c r="S21" s="87"/>
      <c r="T21" s="88">
        <f t="shared" si="1"/>
        <v>0</v>
      </c>
      <c r="U21" s="89">
        <f t="shared" si="2"/>
        <v>0</v>
      </c>
      <c r="V21" s="90">
        <f t="shared" si="3"/>
        <v>0</v>
      </c>
      <c r="W21" s="91"/>
      <c r="X21" s="92"/>
    </row>
    <row r="22" spans="2:24" ht="35.1" customHeight="1" x14ac:dyDescent="0.25">
      <c r="B22" s="80">
        <v>5735</v>
      </c>
      <c r="C22" s="81" t="s">
        <v>45</v>
      </c>
      <c r="D22" s="82">
        <v>1</v>
      </c>
      <c r="E22" s="82"/>
      <c r="F22" s="83"/>
      <c r="G22" s="82">
        <v>30</v>
      </c>
      <c r="H22" s="83">
        <v>252</v>
      </c>
      <c r="I22" s="82">
        <v>8.1</v>
      </c>
      <c r="J22" s="84">
        <f t="shared" si="0"/>
        <v>17.039969999999997</v>
      </c>
      <c r="K22" s="85"/>
      <c r="L22" s="86"/>
      <c r="M22" s="86"/>
      <c r="N22" s="86"/>
      <c r="O22" s="86"/>
      <c r="P22" s="86"/>
      <c r="Q22" s="86"/>
      <c r="R22" s="86"/>
      <c r="S22" s="87"/>
      <c r="T22" s="88">
        <f t="shared" si="1"/>
        <v>0</v>
      </c>
      <c r="U22" s="89">
        <f t="shared" si="2"/>
        <v>0</v>
      </c>
      <c r="V22" s="90">
        <f t="shared" si="3"/>
        <v>0</v>
      </c>
      <c r="W22" s="91"/>
      <c r="X22" s="92"/>
    </row>
    <row r="23" spans="2:24" ht="35.1" customHeight="1" x14ac:dyDescent="0.25">
      <c r="B23" s="80">
        <v>5741</v>
      </c>
      <c r="C23" s="81" t="s">
        <v>46</v>
      </c>
      <c r="D23" s="82">
        <v>1</v>
      </c>
      <c r="E23" s="82"/>
      <c r="F23" s="83"/>
      <c r="G23" s="82">
        <v>30</v>
      </c>
      <c r="H23" s="83">
        <v>262</v>
      </c>
      <c r="I23" s="82">
        <v>8.11</v>
      </c>
      <c r="J23" s="84">
        <f t="shared" si="0"/>
        <v>17.061006999999996</v>
      </c>
      <c r="K23" s="85"/>
      <c r="L23" s="86"/>
      <c r="M23" s="86"/>
      <c r="N23" s="86"/>
      <c r="O23" s="86"/>
      <c r="P23" s="86"/>
      <c r="Q23" s="86"/>
      <c r="R23" s="86"/>
      <c r="S23" s="87"/>
      <c r="T23" s="88">
        <f t="shared" si="1"/>
        <v>0</v>
      </c>
      <c r="U23" s="89">
        <f t="shared" si="2"/>
        <v>0</v>
      </c>
      <c r="V23" s="90">
        <f t="shared" si="3"/>
        <v>0</v>
      </c>
      <c r="W23" s="91"/>
      <c r="X23" s="92"/>
    </row>
    <row r="24" spans="2:24" ht="35.1" customHeight="1" x14ac:dyDescent="0.25">
      <c r="B24" s="80">
        <v>5745</v>
      </c>
      <c r="C24" s="81" t="s">
        <v>47</v>
      </c>
      <c r="D24" s="82">
        <v>1</v>
      </c>
      <c r="E24" s="82"/>
      <c r="F24" s="83"/>
      <c r="G24" s="82">
        <v>30</v>
      </c>
      <c r="H24" s="83">
        <v>268</v>
      </c>
      <c r="I24" s="82">
        <v>15</v>
      </c>
      <c r="J24" s="84">
        <f t="shared" si="0"/>
        <v>31.555499999999999</v>
      </c>
      <c r="K24" s="85"/>
      <c r="L24" s="86"/>
      <c r="M24" s="86"/>
      <c r="N24" s="86"/>
      <c r="O24" s="86"/>
      <c r="P24" s="86"/>
      <c r="Q24" s="86"/>
      <c r="R24" s="86"/>
      <c r="S24" s="87"/>
      <c r="T24" s="88">
        <f t="shared" si="1"/>
        <v>0</v>
      </c>
      <c r="U24" s="89">
        <f t="shared" si="2"/>
        <v>0</v>
      </c>
      <c r="V24" s="90">
        <f t="shared" si="3"/>
        <v>0</v>
      </c>
      <c r="W24" s="91"/>
      <c r="X24" s="92"/>
    </row>
    <row r="25" spans="2:24" ht="35.1" customHeight="1" x14ac:dyDescent="0.25">
      <c r="B25" s="80">
        <v>5738</v>
      </c>
      <c r="C25" s="81" t="s">
        <v>48</v>
      </c>
      <c r="D25" s="82">
        <v>1</v>
      </c>
      <c r="E25" s="82"/>
      <c r="F25" s="83"/>
      <c r="G25" s="82">
        <v>30</v>
      </c>
      <c r="H25" s="83">
        <v>240</v>
      </c>
      <c r="I25" s="82">
        <v>15</v>
      </c>
      <c r="J25" s="84">
        <f t="shared" si="0"/>
        <v>31.555499999999999</v>
      </c>
      <c r="K25" s="85"/>
      <c r="L25" s="86"/>
      <c r="M25" s="86"/>
      <c r="N25" s="86"/>
      <c r="O25" s="86"/>
      <c r="P25" s="86"/>
      <c r="Q25" s="86"/>
      <c r="R25" s="86"/>
      <c r="S25" s="87"/>
      <c r="T25" s="88">
        <f t="shared" si="1"/>
        <v>0</v>
      </c>
      <c r="U25" s="89">
        <f t="shared" si="2"/>
        <v>0</v>
      </c>
      <c r="V25" s="90">
        <f t="shared" si="3"/>
        <v>0</v>
      </c>
      <c r="W25" s="91"/>
      <c r="X25" s="92"/>
    </row>
    <row r="26" spans="2:24" ht="35.1" customHeight="1" x14ac:dyDescent="0.25">
      <c r="B26" s="80">
        <v>5164</v>
      </c>
      <c r="C26" s="81" t="s">
        <v>49</v>
      </c>
      <c r="D26" s="82">
        <v>2</v>
      </c>
      <c r="E26" s="82"/>
      <c r="F26" s="83"/>
      <c r="G26" s="82">
        <v>30</v>
      </c>
      <c r="H26" s="83">
        <v>131</v>
      </c>
      <c r="I26" s="82">
        <v>4.32</v>
      </c>
      <c r="J26" s="84">
        <f t="shared" si="0"/>
        <v>9.0879840000000005</v>
      </c>
      <c r="K26" s="85"/>
      <c r="L26" s="86"/>
      <c r="M26" s="86"/>
      <c r="N26" s="86"/>
      <c r="O26" s="86"/>
      <c r="P26" s="86"/>
      <c r="Q26" s="86"/>
      <c r="R26" s="86"/>
      <c r="S26" s="87"/>
      <c r="T26" s="88">
        <f t="shared" si="1"/>
        <v>0</v>
      </c>
      <c r="U26" s="89">
        <f t="shared" si="2"/>
        <v>0</v>
      </c>
      <c r="V26" s="90">
        <f t="shared" si="3"/>
        <v>0</v>
      </c>
      <c r="W26" s="91"/>
      <c r="X26" s="92"/>
    </row>
    <row r="27" spans="2:24" ht="35.1" customHeight="1" x14ac:dyDescent="0.25">
      <c r="B27" s="80">
        <v>5165</v>
      </c>
      <c r="C27" s="81" t="s">
        <v>50</v>
      </c>
      <c r="D27" s="82">
        <v>2</v>
      </c>
      <c r="E27" s="82"/>
      <c r="F27" s="83"/>
      <c r="G27" s="82">
        <v>30</v>
      </c>
      <c r="H27" s="83">
        <v>128</v>
      </c>
      <c r="I27" s="82">
        <v>6</v>
      </c>
      <c r="J27" s="84">
        <f t="shared" si="0"/>
        <v>12.622199999999999</v>
      </c>
      <c r="K27" s="85"/>
      <c r="L27" s="86"/>
      <c r="M27" s="86"/>
      <c r="N27" s="86"/>
      <c r="O27" s="86"/>
      <c r="P27" s="86"/>
      <c r="Q27" s="86"/>
      <c r="R27" s="86"/>
      <c r="S27" s="87"/>
      <c r="T27" s="88">
        <f t="shared" si="1"/>
        <v>0</v>
      </c>
      <c r="U27" s="89">
        <f t="shared" si="2"/>
        <v>0</v>
      </c>
      <c r="V27" s="90">
        <f t="shared" si="3"/>
        <v>0</v>
      </c>
      <c r="W27" s="91"/>
      <c r="X27" s="92"/>
    </row>
    <row r="28" spans="2:24" ht="35.1" customHeight="1" x14ac:dyDescent="0.25">
      <c r="B28" s="80">
        <v>5768</v>
      </c>
      <c r="C28" s="81" t="s">
        <v>51</v>
      </c>
      <c r="D28" s="82">
        <v>2</v>
      </c>
      <c r="E28" s="82">
        <v>1</v>
      </c>
      <c r="F28" s="83"/>
      <c r="G28" s="82">
        <v>30</v>
      </c>
      <c r="H28" s="83">
        <v>80</v>
      </c>
      <c r="I28" s="82">
        <v>7.2</v>
      </c>
      <c r="J28" s="84">
        <f t="shared" si="0"/>
        <v>15.14664</v>
      </c>
      <c r="K28" s="85"/>
      <c r="L28" s="86"/>
      <c r="M28" s="86"/>
      <c r="N28" s="86"/>
      <c r="O28" s="86"/>
      <c r="P28" s="86"/>
      <c r="Q28" s="86"/>
      <c r="R28" s="86"/>
      <c r="S28" s="87"/>
      <c r="T28" s="88">
        <f t="shared" si="1"/>
        <v>0</v>
      </c>
      <c r="U28" s="89">
        <f t="shared" si="2"/>
        <v>0</v>
      </c>
      <c r="V28" s="90">
        <f t="shared" si="3"/>
        <v>0</v>
      </c>
      <c r="W28" s="91"/>
      <c r="X28" s="92"/>
    </row>
    <row r="29" spans="2:24" ht="35.1" customHeight="1" x14ac:dyDescent="0.25">
      <c r="B29" s="80">
        <v>5776</v>
      </c>
      <c r="C29" s="81" t="s">
        <v>52</v>
      </c>
      <c r="D29" s="82">
        <v>2</v>
      </c>
      <c r="E29" s="82">
        <v>1</v>
      </c>
      <c r="F29" s="83"/>
      <c r="G29" s="82">
        <v>30</v>
      </c>
      <c r="H29" s="83">
        <v>80</v>
      </c>
      <c r="I29" s="82">
        <v>7.26</v>
      </c>
      <c r="J29" s="84">
        <f t="shared" si="0"/>
        <v>15.272861999999998</v>
      </c>
      <c r="K29" s="85"/>
      <c r="L29" s="86"/>
      <c r="M29" s="86"/>
      <c r="N29" s="86"/>
      <c r="O29" s="86"/>
      <c r="P29" s="86"/>
      <c r="Q29" s="86"/>
      <c r="R29" s="86"/>
      <c r="S29" s="87"/>
      <c r="T29" s="88">
        <f t="shared" si="1"/>
        <v>0</v>
      </c>
      <c r="U29" s="89">
        <f t="shared" si="2"/>
        <v>0</v>
      </c>
      <c r="V29" s="90">
        <f t="shared" si="3"/>
        <v>0</v>
      </c>
      <c r="W29" s="91"/>
      <c r="X29" s="92"/>
    </row>
    <row r="30" spans="2:24" ht="35.1" customHeight="1" x14ac:dyDescent="0.25">
      <c r="B30" s="80">
        <v>5764</v>
      </c>
      <c r="C30" s="81" t="s">
        <v>53</v>
      </c>
      <c r="D30" s="82">
        <v>2</v>
      </c>
      <c r="E30" s="82">
        <v>1</v>
      </c>
      <c r="F30" s="83"/>
      <c r="G30" s="82">
        <v>30</v>
      </c>
      <c r="H30" s="83">
        <v>80</v>
      </c>
      <c r="I30" s="82">
        <v>5.12</v>
      </c>
      <c r="J30" s="84">
        <f t="shared" si="0"/>
        <v>10.770944</v>
      </c>
      <c r="K30" s="85"/>
      <c r="L30" s="86"/>
      <c r="M30" s="86"/>
      <c r="N30" s="86"/>
      <c r="O30" s="86"/>
      <c r="P30" s="86"/>
      <c r="Q30" s="86"/>
      <c r="R30" s="86"/>
      <c r="S30" s="87"/>
      <c r="T30" s="88">
        <f t="shared" si="1"/>
        <v>0</v>
      </c>
      <c r="U30" s="89">
        <f t="shared" si="2"/>
        <v>0</v>
      </c>
      <c r="V30" s="90">
        <f t="shared" si="3"/>
        <v>0</v>
      </c>
      <c r="W30" s="91"/>
      <c r="X30" s="92"/>
    </row>
    <row r="31" spans="2:24" ht="35.1" customHeight="1" x14ac:dyDescent="0.25">
      <c r="B31" s="80">
        <v>5773</v>
      </c>
      <c r="C31" s="81" t="s">
        <v>54</v>
      </c>
      <c r="D31" s="82">
        <v>2</v>
      </c>
      <c r="E31" s="82">
        <v>1</v>
      </c>
      <c r="F31" s="83"/>
      <c r="G31" s="82">
        <v>30</v>
      </c>
      <c r="H31" s="83">
        <v>80</v>
      </c>
      <c r="I31" s="82">
        <v>7.2</v>
      </c>
      <c r="J31" s="84">
        <f t="shared" si="0"/>
        <v>15.14664</v>
      </c>
      <c r="K31" s="85"/>
      <c r="L31" s="86"/>
      <c r="M31" s="86"/>
      <c r="N31" s="86"/>
      <c r="O31" s="86"/>
      <c r="P31" s="86"/>
      <c r="Q31" s="86"/>
      <c r="R31" s="86"/>
      <c r="S31" s="87"/>
      <c r="T31" s="88">
        <f t="shared" si="1"/>
        <v>0</v>
      </c>
      <c r="U31" s="89">
        <f t="shared" si="2"/>
        <v>0</v>
      </c>
      <c r="V31" s="90">
        <f t="shared" si="3"/>
        <v>0</v>
      </c>
      <c r="W31" s="91"/>
      <c r="X31" s="92"/>
    </row>
    <row r="32" spans="2:24" ht="35.1" customHeight="1" x14ac:dyDescent="0.25">
      <c r="B32" s="80">
        <v>5743</v>
      </c>
      <c r="C32" s="81" t="s">
        <v>55</v>
      </c>
      <c r="D32" s="82">
        <v>2</v>
      </c>
      <c r="E32" s="82">
        <v>1</v>
      </c>
      <c r="F32" s="83"/>
      <c r="G32" s="82">
        <v>30</v>
      </c>
      <c r="H32" s="83">
        <v>80</v>
      </c>
      <c r="I32" s="82">
        <v>7.2</v>
      </c>
      <c r="J32" s="84">
        <f t="shared" si="0"/>
        <v>15.14664</v>
      </c>
      <c r="K32" s="85"/>
      <c r="L32" s="86"/>
      <c r="M32" s="86"/>
      <c r="N32" s="86"/>
      <c r="O32" s="86"/>
      <c r="P32" s="86"/>
      <c r="Q32" s="86"/>
      <c r="R32" s="86"/>
      <c r="S32" s="87"/>
      <c r="T32" s="88">
        <f t="shared" si="1"/>
        <v>0</v>
      </c>
      <c r="U32" s="89">
        <f t="shared" si="2"/>
        <v>0</v>
      </c>
      <c r="V32" s="90">
        <f t="shared" si="3"/>
        <v>0</v>
      </c>
      <c r="W32" s="91"/>
      <c r="X32" s="92"/>
    </row>
    <row r="33" spans="2:24" ht="35.1" customHeight="1" x14ac:dyDescent="0.25">
      <c r="B33" s="80">
        <v>5769</v>
      </c>
      <c r="C33" s="81" t="s">
        <v>56</v>
      </c>
      <c r="D33" s="82">
        <v>2</v>
      </c>
      <c r="E33" s="82">
        <v>1</v>
      </c>
      <c r="F33" s="83"/>
      <c r="G33" s="82">
        <v>30</v>
      </c>
      <c r="H33" s="83">
        <v>80</v>
      </c>
      <c r="I33" s="82">
        <v>7.2</v>
      </c>
      <c r="J33" s="84">
        <f t="shared" si="0"/>
        <v>15.14664</v>
      </c>
      <c r="K33" s="85"/>
      <c r="L33" s="86"/>
      <c r="M33" s="86"/>
      <c r="N33" s="86"/>
      <c r="O33" s="86"/>
      <c r="P33" s="86"/>
      <c r="Q33" s="86"/>
      <c r="R33" s="86"/>
      <c r="S33" s="87"/>
      <c r="T33" s="88">
        <f t="shared" si="1"/>
        <v>0</v>
      </c>
      <c r="U33" s="89">
        <f t="shared" si="2"/>
        <v>0</v>
      </c>
      <c r="V33" s="90">
        <f t="shared" si="3"/>
        <v>0</v>
      </c>
      <c r="W33" s="91"/>
      <c r="X33" s="92"/>
    </row>
    <row r="34" spans="2:24" ht="35.1" customHeight="1" x14ac:dyDescent="0.25">
      <c r="B34" s="80">
        <v>5749</v>
      </c>
      <c r="C34" s="81" t="s">
        <v>57</v>
      </c>
      <c r="D34" s="82">
        <v>2</v>
      </c>
      <c r="E34" s="82">
        <v>1</v>
      </c>
      <c r="F34" s="83"/>
      <c r="G34" s="82">
        <v>30</v>
      </c>
      <c r="H34" s="83">
        <v>80</v>
      </c>
      <c r="I34" s="82">
        <v>7.2</v>
      </c>
      <c r="J34" s="84">
        <f t="shared" si="0"/>
        <v>15.14664</v>
      </c>
      <c r="K34" s="85"/>
      <c r="L34" s="86"/>
      <c r="M34" s="86"/>
      <c r="N34" s="86"/>
      <c r="O34" s="86"/>
      <c r="P34" s="86"/>
      <c r="Q34" s="86"/>
      <c r="R34" s="86"/>
      <c r="S34" s="87"/>
      <c r="T34" s="88">
        <f t="shared" si="1"/>
        <v>0</v>
      </c>
      <c r="U34" s="89">
        <f t="shared" si="2"/>
        <v>0</v>
      </c>
      <c r="V34" s="90">
        <f t="shared" si="3"/>
        <v>0</v>
      </c>
      <c r="W34" s="91"/>
      <c r="X34" s="92"/>
    </row>
    <row r="35" spans="2:24" ht="35.1" customHeight="1" x14ac:dyDescent="0.25">
      <c r="B35" s="80">
        <v>5773</v>
      </c>
      <c r="C35" s="81" t="s">
        <v>54</v>
      </c>
      <c r="D35" s="82">
        <v>2</v>
      </c>
      <c r="E35" s="82">
        <v>1</v>
      </c>
      <c r="F35" s="83"/>
      <c r="G35" s="82">
        <v>30</v>
      </c>
      <c r="H35" s="83">
        <v>80</v>
      </c>
      <c r="I35" s="82">
        <v>7.2</v>
      </c>
      <c r="J35" s="84">
        <f t="shared" si="0"/>
        <v>15.14664</v>
      </c>
      <c r="K35" s="85"/>
      <c r="L35" s="86"/>
      <c r="M35" s="86"/>
      <c r="N35" s="86"/>
      <c r="O35" s="86"/>
      <c r="P35" s="86"/>
      <c r="Q35" s="86"/>
      <c r="R35" s="86"/>
      <c r="S35" s="87"/>
      <c r="T35" s="88">
        <f t="shared" si="1"/>
        <v>0</v>
      </c>
      <c r="U35" s="89">
        <f t="shared" si="2"/>
        <v>0</v>
      </c>
      <c r="V35" s="90">
        <f t="shared" si="3"/>
        <v>0</v>
      </c>
      <c r="W35" s="91"/>
      <c r="X35" s="92"/>
    </row>
    <row r="36" spans="2:24" ht="35.1" customHeight="1" x14ac:dyDescent="0.25">
      <c r="B36" s="80">
        <v>5743</v>
      </c>
      <c r="C36" s="81" t="s">
        <v>55</v>
      </c>
      <c r="D36" s="82">
        <v>2</v>
      </c>
      <c r="E36" s="82">
        <v>1</v>
      </c>
      <c r="F36" s="83"/>
      <c r="G36" s="82">
        <v>30</v>
      </c>
      <c r="H36" s="83">
        <v>80</v>
      </c>
      <c r="I36" s="82">
        <v>7.2</v>
      </c>
      <c r="J36" s="84">
        <f t="shared" si="0"/>
        <v>15.14664</v>
      </c>
      <c r="K36" s="85"/>
      <c r="L36" s="86"/>
      <c r="M36" s="86"/>
      <c r="N36" s="86"/>
      <c r="O36" s="86"/>
      <c r="P36" s="86"/>
      <c r="Q36" s="86"/>
      <c r="R36" s="86"/>
      <c r="S36" s="87"/>
      <c r="T36" s="88">
        <f t="shared" si="1"/>
        <v>0</v>
      </c>
      <c r="U36" s="89">
        <f t="shared" si="2"/>
        <v>0</v>
      </c>
      <c r="V36" s="90">
        <f t="shared" si="3"/>
        <v>0</v>
      </c>
      <c r="W36" s="91"/>
      <c r="X36" s="92"/>
    </row>
    <row r="37" spans="2:24" ht="35.1" customHeight="1" x14ac:dyDescent="0.25">
      <c r="B37" s="80">
        <v>5756</v>
      </c>
      <c r="C37" s="81" t="s">
        <v>58</v>
      </c>
      <c r="D37" s="82">
        <v>2</v>
      </c>
      <c r="E37" s="82">
        <v>1</v>
      </c>
      <c r="F37" s="83"/>
      <c r="G37" s="82">
        <v>30</v>
      </c>
      <c r="H37" s="83">
        <v>80</v>
      </c>
      <c r="I37" s="82">
        <v>5.12</v>
      </c>
      <c r="J37" s="84">
        <f t="shared" si="0"/>
        <v>10.770944</v>
      </c>
      <c r="K37" s="85"/>
      <c r="L37" s="86"/>
      <c r="M37" s="86"/>
      <c r="N37" s="86"/>
      <c r="O37" s="86"/>
      <c r="P37" s="86"/>
      <c r="Q37" s="86"/>
      <c r="R37" s="86"/>
      <c r="S37" s="87"/>
      <c r="T37" s="88">
        <f t="shared" si="1"/>
        <v>0</v>
      </c>
      <c r="U37" s="89">
        <f t="shared" si="2"/>
        <v>0</v>
      </c>
      <c r="V37" s="90">
        <f t="shared" si="3"/>
        <v>0</v>
      </c>
      <c r="W37" s="91"/>
      <c r="X37" s="92"/>
    </row>
    <row r="38" spans="2:24" ht="35.1" customHeight="1" x14ac:dyDescent="0.25">
      <c r="B38" s="80">
        <v>5765</v>
      </c>
      <c r="C38" s="81" t="s">
        <v>59</v>
      </c>
      <c r="D38" s="82">
        <v>2</v>
      </c>
      <c r="E38" s="82">
        <v>1</v>
      </c>
      <c r="F38" s="83"/>
      <c r="G38" s="82">
        <v>30</v>
      </c>
      <c r="H38" s="83">
        <v>80</v>
      </c>
      <c r="I38" s="82">
        <v>5.12</v>
      </c>
      <c r="J38" s="84">
        <f t="shared" si="0"/>
        <v>10.770944</v>
      </c>
      <c r="K38" s="85"/>
      <c r="L38" s="86"/>
      <c r="M38" s="86"/>
      <c r="N38" s="86"/>
      <c r="O38" s="86"/>
      <c r="P38" s="86"/>
      <c r="Q38" s="86"/>
      <c r="R38" s="86"/>
      <c r="S38" s="87"/>
      <c r="T38" s="88">
        <f t="shared" si="1"/>
        <v>0</v>
      </c>
      <c r="U38" s="89">
        <f t="shared" si="2"/>
        <v>0</v>
      </c>
      <c r="V38" s="90">
        <f t="shared" si="3"/>
        <v>0</v>
      </c>
      <c r="W38" s="91"/>
      <c r="X38" s="92"/>
    </row>
    <row r="39" spans="2:24" ht="35.1" customHeight="1" x14ac:dyDescent="0.25">
      <c r="B39" s="80">
        <v>5781</v>
      </c>
      <c r="C39" s="81" t="s">
        <v>60</v>
      </c>
      <c r="D39" s="82">
        <v>2</v>
      </c>
      <c r="E39" s="82">
        <v>1</v>
      </c>
      <c r="F39" s="83"/>
      <c r="G39" s="82">
        <v>11.25</v>
      </c>
      <c r="H39" s="83">
        <v>30</v>
      </c>
      <c r="I39" s="82">
        <v>1.92</v>
      </c>
      <c r="J39" s="84">
        <f t="shared" si="0"/>
        <v>4.039104</v>
      </c>
      <c r="K39" s="85"/>
      <c r="L39" s="86"/>
      <c r="M39" s="86"/>
      <c r="N39" s="86"/>
      <c r="O39" s="86"/>
      <c r="P39" s="86"/>
      <c r="Q39" s="86"/>
      <c r="R39" s="86"/>
      <c r="S39" s="87"/>
      <c r="T39" s="88">
        <f t="shared" si="1"/>
        <v>0</v>
      </c>
      <c r="U39" s="89">
        <f t="shared" si="2"/>
        <v>0</v>
      </c>
      <c r="V39" s="90">
        <f t="shared" si="3"/>
        <v>0</v>
      </c>
      <c r="W39" s="91"/>
      <c r="X39" s="92"/>
    </row>
    <row r="40" spans="2:24" ht="35.1" customHeight="1" x14ac:dyDescent="0.25">
      <c r="B40" s="80">
        <v>5757</v>
      </c>
      <c r="C40" s="81" t="s">
        <v>61</v>
      </c>
      <c r="D40" s="82">
        <v>2</v>
      </c>
      <c r="E40" s="82">
        <v>1</v>
      </c>
      <c r="F40" s="83"/>
      <c r="G40" s="82">
        <v>30</v>
      </c>
      <c r="H40" s="83">
        <v>80</v>
      </c>
      <c r="I40" s="82">
        <v>7.2</v>
      </c>
      <c r="J40" s="84">
        <f t="shared" si="0"/>
        <v>15.14664</v>
      </c>
      <c r="K40" s="85"/>
      <c r="L40" s="86"/>
      <c r="M40" s="86"/>
      <c r="N40" s="86"/>
      <c r="O40" s="86"/>
      <c r="P40" s="86"/>
      <c r="Q40" s="86"/>
      <c r="R40" s="86"/>
      <c r="S40" s="87"/>
      <c r="T40" s="88">
        <f t="shared" si="1"/>
        <v>0</v>
      </c>
      <c r="U40" s="89">
        <f t="shared" si="2"/>
        <v>0</v>
      </c>
      <c r="V40" s="90">
        <f t="shared" si="3"/>
        <v>0</v>
      </c>
      <c r="W40" s="91"/>
      <c r="X40" s="92"/>
    </row>
    <row r="41" spans="2:24" ht="35.1" customHeight="1" x14ac:dyDescent="0.25">
      <c r="B41" s="80">
        <v>5759</v>
      </c>
      <c r="C41" s="81" t="s">
        <v>62</v>
      </c>
      <c r="D41" s="82">
        <v>2</v>
      </c>
      <c r="E41" s="82">
        <v>1</v>
      </c>
      <c r="F41" s="83"/>
      <c r="G41" s="82">
        <v>30</v>
      </c>
      <c r="H41" s="83">
        <v>80</v>
      </c>
      <c r="I41" s="82">
        <v>7.2</v>
      </c>
      <c r="J41" s="84">
        <f t="shared" si="0"/>
        <v>15.14664</v>
      </c>
      <c r="K41" s="85"/>
      <c r="L41" s="86"/>
      <c r="M41" s="86"/>
      <c r="N41" s="86"/>
      <c r="O41" s="86"/>
      <c r="P41" s="86"/>
      <c r="Q41" s="86"/>
      <c r="R41" s="86"/>
      <c r="S41" s="87"/>
      <c r="T41" s="88">
        <f t="shared" si="1"/>
        <v>0</v>
      </c>
      <c r="U41" s="89">
        <f t="shared" si="2"/>
        <v>0</v>
      </c>
      <c r="V41" s="90">
        <f t="shared" si="3"/>
        <v>0</v>
      </c>
      <c r="W41" s="91"/>
      <c r="X41" s="92"/>
    </row>
    <row r="42" spans="2:24" ht="35.1" customHeight="1" x14ac:dyDescent="0.25">
      <c r="B42" s="80">
        <v>5758</v>
      </c>
      <c r="C42" s="81" t="s">
        <v>63</v>
      </c>
      <c r="D42" s="82">
        <v>2</v>
      </c>
      <c r="E42" s="82">
        <v>1</v>
      </c>
      <c r="F42" s="83"/>
      <c r="G42" s="82">
        <v>30</v>
      </c>
      <c r="H42" s="83">
        <v>80</v>
      </c>
      <c r="I42" s="82">
        <v>5.08</v>
      </c>
      <c r="J42" s="84">
        <f t="shared" si="0"/>
        <v>10.686795999999999</v>
      </c>
      <c r="K42" s="85"/>
      <c r="L42" s="86"/>
      <c r="M42" s="86"/>
      <c r="N42" s="86"/>
      <c r="O42" s="86"/>
      <c r="P42" s="86"/>
      <c r="Q42" s="86"/>
      <c r="R42" s="86"/>
      <c r="S42" s="87"/>
      <c r="T42" s="88">
        <f t="shared" si="1"/>
        <v>0</v>
      </c>
      <c r="U42" s="89">
        <f t="shared" si="2"/>
        <v>0</v>
      </c>
      <c r="V42" s="90">
        <f t="shared" si="3"/>
        <v>0</v>
      </c>
      <c r="W42" s="91"/>
      <c r="X42" s="92"/>
    </row>
    <row r="43" spans="2:24" ht="35.1" customHeight="1" thickBot="1" x14ac:dyDescent="0.3">
      <c r="B43" s="93">
        <v>5114</v>
      </c>
      <c r="C43" s="94" t="s">
        <v>64</v>
      </c>
      <c r="D43" s="95">
        <v>2</v>
      </c>
      <c r="E43" s="95"/>
      <c r="F43" s="96" t="s">
        <v>65</v>
      </c>
      <c r="G43" s="95">
        <v>30</v>
      </c>
      <c r="H43" s="96">
        <v>80</v>
      </c>
      <c r="I43" s="95">
        <v>5.12</v>
      </c>
      <c r="J43" s="97">
        <f t="shared" si="0"/>
        <v>10.770944</v>
      </c>
      <c r="K43" s="98"/>
      <c r="L43" s="99"/>
      <c r="M43" s="99"/>
      <c r="N43" s="99"/>
      <c r="O43" s="99"/>
      <c r="P43" s="99"/>
      <c r="Q43" s="99"/>
      <c r="R43" s="99"/>
      <c r="S43" s="100"/>
      <c r="T43" s="101">
        <f t="shared" si="1"/>
        <v>0</v>
      </c>
      <c r="U43" s="102">
        <f t="shared" si="2"/>
        <v>0</v>
      </c>
      <c r="V43" s="103">
        <f t="shared" si="3"/>
        <v>0</v>
      </c>
      <c r="W43" s="104"/>
      <c r="X43" s="105"/>
    </row>
    <row r="44" spans="2:24" ht="58.5" customHeight="1" thickTop="1" thickBot="1" x14ac:dyDescent="0.3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 t="s">
        <v>66</v>
      </c>
      <c r="U44" s="108">
        <f>SUM(U12:U43)</f>
        <v>0</v>
      </c>
      <c r="V44" s="106"/>
      <c r="W44" s="106"/>
      <c r="X44" s="106"/>
    </row>
    <row r="45" spans="2:24" ht="15.75" thickTop="1" x14ac:dyDescent="0.25"/>
  </sheetData>
  <sheetProtection algorithmName="SHA-512" hashValue="2xK86NNCI+Dt+cexIrBmNbhJOLeiSAP9pfL08i/ONsAsSEFnCHXFoN1QSh2fkoUmBTg6yz7z9t91f3W9pS9tjw==" saltValue="g5ww68ctMEkXHysWmdnoug==" spinCount="100000" sheet="1" selectLockedCells="1"/>
  <mergeCells count="22">
    <mergeCell ref="B9:X9"/>
    <mergeCell ref="W12:X43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J.T.M. -Cheese NOI Calculator</vt:lpstr>
      <vt:lpstr>'J.T.M. -Cheese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2023-11-30T17:22:13Z</dcterms:created>
  <dcterms:modified xsi:type="dcterms:W3CDTF">2023-11-30T17:22:31Z</dcterms:modified>
</cp:coreProperties>
</file>